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filterPrivacy="1" defaultThemeVersion="166925"/>
  <xr:revisionPtr revIDLastSave="9" documentId="13_ncr:1_{413B6EDC-D25D-4D16-BD33-493F38F4E2C3}" xr6:coauthVersionLast="47" xr6:coauthVersionMax="47" xr10:uidLastSave="{295A6AB7-C555-429A-B705-53F42E296489}"/>
  <bookViews>
    <workbookView xWindow="-110" yWindow="-110" windowWidth="19420" windowHeight="10300" tabRatio="931" xr2:uid="{00000000-000D-0000-FFFF-FFFF00000000}"/>
  </bookViews>
  <sheets>
    <sheet name="①調達の内訳" sheetId="45" r:id="rId1"/>
    <sheet name="②自己資金・民間資金" sheetId="6" r:id="rId2"/>
    <sheet name="③事業費" sheetId="46" r:id="rId3"/>
    <sheet name="④管理的経費" sheetId="34" r:id="rId4"/>
    <sheet name="⑤PO関連経費・直接事業費" sheetId="43" r:id="rId5"/>
    <sheet name="⑥評価関連経費" sheetId="44" r:id="rId6"/>
  </sheets>
  <definedNames>
    <definedName name="_xlnm._FilterDatabase" localSheetId="1" hidden="1">②自己資金・民間資金!$A$10:$F$10</definedName>
    <definedName name="_xlnm._FilterDatabase" localSheetId="3" hidden="1">④管理的経費!$A$13:$K$164</definedName>
    <definedName name="_xlnm._FilterDatabase" localSheetId="4" hidden="1">⑤PO関連経費・直接事業費!$A$13:$K$13</definedName>
    <definedName name="_xlnm._FilterDatabase" localSheetId="5" hidden="1">⑥評価関連経費!$A$14:$K$14</definedName>
    <definedName name="_xlnm.Print_Area" localSheetId="0">①調達の内訳!$B$1:$I$30</definedName>
    <definedName name="_xlnm.Print_Area" localSheetId="1">②自己資金・民間資金!$A$1:$F$37</definedName>
    <definedName name="_xlnm.Print_Area" localSheetId="2">③事業費!$A$1:$H$17</definedName>
    <definedName name="_xlnm.Print_Area" localSheetId="3">④管理的経費!$A$1:$K$164</definedName>
    <definedName name="_xlnm.Print_Area" localSheetId="4">⑤PO関連経費・直接事業費!$A$1:$K$200</definedName>
    <definedName name="_xlnm.Print_Area" localSheetId="5">⑥評価関連経費!$A$1:$K$132</definedName>
    <definedName name="_xlnm.Print_Titles" localSheetId="1">②自己資金・民間資金!$7:$10</definedName>
    <definedName name="_xlnm.Print_Titles" localSheetId="2">③事業費!$3:$4</definedName>
    <definedName name="_xlnm.Print_Titles" localSheetId="3">④管理的経費!$9:$13</definedName>
    <definedName name="_xlnm.Print_Titles" localSheetId="4">⑤PO関連経費・直接事業費!$9:$13</definedName>
    <definedName name="_xlnm.Print_Titles" localSheetId="5">⑥評価関連経費!$10:$14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0" i="44" l="1"/>
  <c r="J199" i="44"/>
  <c r="J198" i="44"/>
  <c r="J197" i="44"/>
  <c r="J196" i="44"/>
  <c r="J195" i="44"/>
  <c r="J194" i="44"/>
  <c r="J193" i="44"/>
  <c r="J192" i="44"/>
  <c r="J191" i="44"/>
  <c r="J190" i="44"/>
  <c r="J189" i="44"/>
  <c r="J188" i="44"/>
  <c r="J187" i="44"/>
  <c r="J186" i="44"/>
  <c r="J185" i="44"/>
  <c r="J184" i="44"/>
  <c r="J183" i="44"/>
  <c r="J182" i="44"/>
  <c r="J181" i="44"/>
  <c r="J180" i="44"/>
  <c r="J179" i="44"/>
  <c r="J178" i="44"/>
  <c r="J177" i="44"/>
  <c r="J176" i="44"/>
  <c r="J175" i="44"/>
  <c r="J174" i="44"/>
  <c r="J173" i="44"/>
  <c r="J172" i="44"/>
  <c r="J171" i="44"/>
  <c r="J170" i="44"/>
  <c r="J169" i="44"/>
  <c r="J168" i="44"/>
  <c r="J167" i="44"/>
  <c r="J166" i="44"/>
  <c r="J165" i="44"/>
  <c r="J164" i="44"/>
  <c r="J163" i="44"/>
  <c r="J162" i="44"/>
  <c r="J161" i="44"/>
  <c r="J160" i="44"/>
  <c r="J159" i="44"/>
  <c r="J158" i="44"/>
  <c r="J157" i="44"/>
  <c r="J156" i="44"/>
  <c r="J155" i="44"/>
  <c r="J154" i="44"/>
  <c r="J153" i="44"/>
  <c r="J152" i="44"/>
  <c r="J151" i="44"/>
  <c r="J150" i="44"/>
  <c r="J149" i="44"/>
  <c r="J148" i="44"/>
  <c r="J147" i="44"/>
  <c r="J146" i="44"/>
  <c r="J145" i="44"/>
  <c r="J144" i="44"/>
  <c r="J143" i="44"/>
  <c r="J142" i="44"/>
  <c r="J141" i="44"/>
  <c r="J140" i="44"/>
  <c r="J139" i="44"/>
  <c r="J138" i="44"/>
  <c r="J137" i="44"/>
  <c r="J136" i="44"/>
  <c r="J135" i="44"/>
  <c r="J134" i="44"/>
  <c r="J133" i="44"/>
  <c r="J132" i="44"/>
  <c r="J131" i="44"/>
  <c r="J130" i="44"/>
  <c r="J129" i="44"/>
  <c r="J128" i="44"/>
  <c r="J127" i="44"/>
  <c r="J126" i="44"/>
  <c r="J125" i="44"/>
  <c r="J124" i="44"/>
  <c r="J123" i="44"/>
  <c r="J122" i="44"/>
  <c r="J121" i="44"/>
  <c r="J120" i="44"/>
  <c r="J119" i="44"/>
  <c r="J118" i="44"/>
  <c r="J117" i="44"/>
  <c r="J116" i="44"/>
  <c r="J115" i="44"/>
  <c r="J114" i="44"/>
  <c r="J113" i="44"/>
  <c r="J112" i="44"/>
  <c r="J111" i="44"/>
  <c r="J110" i="44"/>
  <c r="J109" i="44"/>
  <c r="J108" i="44"/>
  <c r="J107" i="44"/>
  <c r="J106" i="44"/>
  <c r="J105" i="44"/>
  <c r="J104" i="44"/>
  <c r="J103" i="44"/>
  <c r="J102" i="44"/>
  <c r="J101" i="44"/>
  <c r="J100" i="44"/>
  <c r="J99" i="44"/>
  <c r="J98" i="44"/>
  <c r="J97" i="44"/>
  <c r="J96" i="44"/>
  <c r="J95" i="44"/>
  <c r="J94" i="44"/>
  <c r="J93" i="44"/>
  <c r="J92" i="44"/>
  <c r="J91" i="44"/>
  <c r="J90" i="44"/>
  <c r="J89" i="44"/>
  <c r="J88" i="44"/>
  <c r="J87" i="44"/>
  <c r="J86" i="44"/>
  <c r="J85" i="44"/>
  <c r="J84" i="44"/>
  <c r="J83" i="44"/>
  <c r="J82" i="44"/>
  <c r="J81" i="44"/>
  <c r="J80" i="44"/>
  <c r="J79" i="44"/>
  <c r="J78" i="44"/>
  <c r="J77" i="44"/>
  <c r="J76" i="44"/>
  <c r="J75" i="44"/>
  <c r="J74" i="44"/>
  <c r="J73" i="44"/>
  <c r="J72" i="44"/>
  <c r="J71" i="44"/>
  <c r="J70" i="44"/>
  <c r="J69" i="44"/>
  <c r="J68" i="44"/>
  <c r="J67" i="44"/>
  <c r="J66" i="44"/>
  <c r="J65" i="44"/>
  <c r="J64" i="44"/>
  <c r="J63" i="44"/>
  <c r="J62" i="44"/>
  <c r="J61" i="44"/>
  <c r="J60" i="44"/>
  <c r="J59" i="44"/>
  <c r="J58" i="44"/>
  <c r="J57" i="44"/>
  <c r="J56" i="44"/>
  <c r="J55" i="44"/>
  <c r="J54" i="44"/>
  <c r="J53" i="44"/>
  <c r="J52" i="44"/>
  <c r="J51" i="44"/>
  <c r="J50" i="44"/>
  <c r="J49" i="44"/>
  <c r="J48" i="44"/>
  <c r="J47" i="44"/>
  <c r="J46" i="44"/>
  <c r="J45" i="44"/>
  <c r="J44" i="44"/>
  <c r="J43" i="44"/>
  <c r="J42" i="44"/>
  <c r="J41" i="44"/>
  <c r="J40" i="44"/>
  <c r="J39" i="44"/>
  <c r="J38" i="44"/>
  <c r="J37" i="44"/>
  <c r="J36" i="44"/>
  <c r="J35" i="44"/>
  <c r="J34" i="44"/>
  <c r="J33" i="44"/>
  <c r="J32" i="44"/>
  <c r="J31" i="44"/>
  <c r="J30" i="44"/>
  <c r="J29" i="44"/>
  <c r="J28" i="44"/>
  <c r="J27" i="44"/>
  <c r="J26" i="44"/>
  <c r="J25" i="44"/>
  <c r="J24" i="44"/>
  <c r="J23" i="44"/>
  <c r="J22" i="44"/>
  <c r="J21" i="44"/>
  <c r="J20" i="44"/>
  <c r="J19" i="44"/>
  <c r="J18" i="44"/>
  <c r="J17" i="44"/>
  <c r="J16" i="44"/>
  <c r="J15" i="44"/>
  <c r="J200" i="43"/>
  <c r="J199" i="43"/>
  <c r="J198" i="43"/>
  <c r="J197" i="43"/>
  <c r="J196" i="43"/>
  <c r="J195" i="43"/>
  <c r="J194" i="43"/>
  <c r="J193" i="43"/>
  <c r="J192" i="43"/>
  <c r="J191" i="43"/>
  <c r="J190" i="43"/>
  <c r="J189" i="43"/>
  <c r="J188" i="43"/>
  <c r="J187" i="43"/>
  <c r="J186" i="43"/>
  <c r="J185" i="43"/>
  <c r="J184" i="43"/>
  <c r="J183" i="43"/>
  <c r="J182" i="43"/>
  <c r="J181" i="43"/>
  <c r="J180" i="43"/>
  <c r="J179" i="43"/>
  <c r="J178" i="43"/>
  <c r="J177" i="43"/>
  <c r="J176" i="43"/>
  <c r="J175" i="43"/>
  <c r="J174" i="43"/>
  <c r="J173" i="43"/>
  <c r="J172" i="43"/>
  <c r="J171" i="43"/>
  <c r="J170" i="43"/>
  <c r="J169" i="43"/>
  <c r="J168" i="43"/>
  <c r="J167" i="43"/>
  <c r="J166" i="43"/>
  <c r="J165" i="43"/>
  <c r="J164" i="43"/>
  <c r="J163" i="43"/>
  <c r="J162" i="43"/>
  <c r="J161" i="43"/>
  <c r="J160" i="43"/>
  <c r="J159" i="43"/>
  <c r="J158" i="43"/>
  <c r="J157" i="43"/>
  <c r="J156" i="43"/>
  <c r="J155" i="43"/>
  <c r="J154" i="43"/>
  <c r="J153" i="43"/>
  <c r="J152" i="43"/>
  <c r="J151" i="43"/>
  <c r="J150" i="43"/>
  <c r="J149" i="43"/>
  <c r="J148" i="43"/>
  <c r="J147" i="43"/>
  <c r="J146" i="43"/>
  <c r="J145" i="43"/>
  <c r="J144" i="43"/>
  <c r="J143" i="43"/>
  <c r="J142" i="43"/>
  <c r="J141" i="43"/>
  <c r="J140" i="43"/>
  <c r="J139" i="43"/>
  <c r="J138" i="43"/>
  <c r="J137" i="43"/>
  <c r="J136" i="43"/>
  <c r="J135" i="43"/>
  <c r="J134" i="43"/>
  <c r="J133" i="43"/>
  <c r="J132" i="43"/>
  <c r="J131" i="43"/>
  <c r="J130" i="43"/>
  <c r="J129" i="43"/>
  <c r="J128" i="43"/>
  <c r="J127" i="43"/>
  <c r="J126" i="43"/>
  <c r="J125" i="43"/>
  <c r="J124" i="43"/>
  <c r="J123" i="43"/>
  <c r="J122" i="43"/>
  <c r="J121" i="43"/>
  <c r="J120" i="43"/>
  <c r="J119" i="43"/>
  <c r="J118" i="43"/>
  <c r="J117" i="43"/>
  <c r="J116" i="43"/>
  <c r="J115" i="43"/>
  <c r="J114" i="43"/>
  <c r="J113" i="43"/>
  <c r="J112" i="43"/>
  <c r="J111" i="43"/>
  <c r="J110" i="43"/>
  <c r="J109" i="43"/>
  <c r="J108" i="43"/>
  <c r="J107" i="43"/>
  <c r="J106" i="43"/>
  <c r="J105" i="43"/>
  <c r="J104" i="43"/>
  <c r="J103" i="43"/>
  <c r="J102" i="43"/>
  <c r="J101" i="43"/>
  <c r="J100" i="43"/>
  <c r="J99" i="43"/>
  <c r="J98" i="43"/>
  <c r="J97" i="43"/>
  <c r="J96" i="43"/>
  <c r="J95" i="43"/>
  <c r="J94" i="43"/>
  <c r="J93" i="43"/>
  <c r="J92" i="43"/>
  <c r="J91" i="43"/>
  <c r="J90" i="43"/>
  <c r="J89" i="43"/>
  <c r="J88" i="43"/>
  <c r="J87" i="43"/>
  <c r="J86" i="43"/>
  <c r="J85" i="43"/>
  <c r="J84" i="43"/>
  <c r="J83" i="43"/>
  <c r="J82" i="43"/>
  <c r="J81" i="43"/>
  <c r="J80" i="43"/>
  <c r="J79" i="43"/>
  <c r="J78" i="43"/>
  <c r="J77" i="43"/>
  <c r="J76" i="43"/>
  <c r="J75" i="43"/>
  <c r="J74" i="43"/>
  <c r="J73" i="43"/>
  <c r="J72" i="43"/>
  <c r="J71" i="43"/>
  <c r="J70" i="43"/>
  <c r="J69" i="43"/>
  <c r="J68" i="43"/>
  <c r="J67" i="43"/>
  <c r="J66" i="43"/>
  <c r="J65" i="43"/>
  <c r="J64" i="43"/>
  <c r="J63" i="43"/>
  <c r="J62" i="43"/>
  <c r="J61" i="43"/>
  <c r="J60" i="43"/>
  <c r="J59" i="43"/>
  <c r="J58" i="43"/>
  <c r="J57" i="43"/>
  <c r="J56" i="43"/>
  <c r="J55" i="43"/>
  <c r="J54" i="43"/>
  <c r="J53" i="43"/>
  <c r="J52" i="43"/>
  <c r="J51" i="43"/>
  <c r="J50"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200" i="34"/>
  <c r="J199" i="34"/>
  <c r="J198" i="34"/>
  <c r="J197" i="34"/>
  <c r="J196" i="34"/>
  <c r="J195" i="34"/>
  <c r="J194" i="34"/>
  <c r="J193" i="34"/>
  <c r="J192" i="34"/>
  <c r="J191" i="34"/>
  <c r="J190" i="34"/>
  <c r="J189" i="34"/>
  <c r="J188" i="34"/>
  <c r="J187" i="34"/>
  <c r="J186" i="34"/>
  <c r="J185" i="34"/>
  <c r="J184" i="34"/>
  <c r="J183" i="34"/>
  <c r="J182" i="34"/>
  <c r="J181" i="34"/>
  <c r="J180" i="34"/>
  <c r="J179" i="34"/>
  <c r="J178" i="34"/>
  <c r="J177" i="34"/>
  <c r="J176" i="34"/>
  <c r="J175" i="34"/>
  <c r="J174" i="34"/>
  <c r="J173" i="34"/>
  <c r="J172" i="34"/>
  <c r="J171" i="34"/>
  <c r="J170" i="34"/>
  <c r="J169" i="34"/>
  <c r="J168" i="34"/>
  <c r="J167" i="34"/>
  <c r="J166" i="34"/>
  <c r="J165" i="34"/>
  <c r="J164" i="34"/>
  <c r="J163" i="34"/>
  <c r="J162" i="34"/>
  <c r="J161" i="34"/>
  <c r="J160" i="34"/>
  <c r="J159" i="34"/>
  <c r="J158" i="34"/>
  <c r="J157" i="34"/>
  <c r="J156" i="34"/>
  <c r="J155" i="34"/>
  <c r="J154" i="34"/>
  <c r="J153" i="34"/>
  <c r="J152" i="34"/>
  <c r="J151" i="34"/>
  <c r="J150" i="34"/>
  <c r="J149" i="34"/>
  <c r="J148" i="34"/>
  <c r="J147" i="34"/>
  <c r="J146" i="34"/>
  <c r="J145" i="34"/>
  <c r="J144" i="34"/>
  <c r="J143" i="34"/>
  <c r="J142" i="34"/>
  <c r="J141" i="34"/>
  <c r="J140" i="34"/>
  <c r="J139" i="34"/>
  <c r="J138" i="34"/>
  <c r="J137" i="34"/>
  <c r="J136" i="34"/>
  <c r="J135" i="34"/>
  <c r="J134" i="34"/>
  <c r="J133" i="34"/>
  <c r="J132" i="34"/>
  <c r="J131" i="34"/>
  <c r="J130" i="34"/>
  <c r="J129" i="34"/>
  <c r="J128" i="34"/>
  <c r="J127" i="34"/>
  <c r="J126" i="34"/>
  <c r="J125" i="34"/>
  <c r="J124" i="34"/>
  <c r="J123" i="34"/>
  <c r="J122" i="34"/>
  <c r="J121" i="34"/>
  <c r="J120" i="34"/>
  <c r="J119" i="34"/>
  <c r="J118" i="34"/>
  <c r="J117" i="34"/>
  <c r="J116" i="34"/>
  <c r="J115" i="34"/>
  <c r="J114" i="34"/>
  <c r="J113" i="34"/>
  <c r="J112" i="34"/>
  <c r="J111" i="34"/>
  <c r="J110" i="34"/>
  <c r="J109" i="34"/>
  <c r="J108" i="34"/>
  <c r="J107" i="34"/>
  <c r="J106" i="34"/>
  <c r="J105" i="34"/>
  <c r="J104" i="34"/>
  <c r="J103" i="34"/>
  <c r="J102" i="34"/>
  <c r="J101" i="34"/>
  <c r="J100" i="34"/>
  <c r="J99" i="34"/>
  <c r="J98" i="34"/>
  <c r="J97" i="34"/>
  <c r="J96" i="34"/>
  <c r="J95" i="34"/>
  <c r="J94" i="34"/>
  <c r="J93" i="34"/>
  <c r="J92" i="34"/>
  <c r="J91" i="34"/>
  <c r="J90" i="34"/>
  <c r="J89" i="34"/>
  <c r="J88" i="34"/>
  <c r="J87" i="34"/>
  <c r="J86" i="34"/>
  <c r="J85" i="34"/>
  <c r="J84" i="34"/>
  <c r="J83" i="34"/>
  <c r="J82" i="34"/>
  <c r="J81" i="34"/>
  <c r="J80" i="34"/>
  <c r="J79" i="34"/>
  <c r="J78" i="34"/>
  <c r="J77" i="34"/>
  <c r="J76" i="34"/>
  <c r="J75" i="34"/>
  <c r="J74" i="34"/>
  <c r="J73" i="34"/>
  <c r="J72" i="34"/>
  <c r="J71" i="34"/>
  <c r="J70" i="34"/>
  <c r="J69" i="34"/>
  <c r="J68" i="34"/>
  <c r="J67" i="34"/>
  <c r="J66" i="34"/>
  <c r="J65" i="34"/>
  <c r="J64" i="34"/>
  <c r="J63" i="34"/>
  <c r="J62" i="34"/>
  <c r="J61" i="34"/>
  <c r="J60" i="34"/>
  <c r="J59" i="34"/>
  <c r="J58" i="34"/>
  <c r="J57" i="34"/>
  <c r="J56" i="34"/>
  <c r="J55" i="34"/>
  <c r="J54" i="34"/>
  <c r="J53" i="34"/>
  <c r="J52" i="34"/>
  <c r="J51" i="34"/>
  <c r="J50" i="34"/>
  <c r="J49" i="34"/>
  <c r="J48" i="34"/>
  <c r="J47" i="34"/>
  <c r="J46" i="34"/>
  <c r="J45" i="34"/>
  <c r="J44" i="34"/>
  <c r="J43" i="34"/>
  <c r="J42" i="34"/>
  <c r="J41"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4" i="34"/>
  <c r="A5" i="44" l="1"/>
  <c r="A1" i="44"/>
  <c r="A10" i="43" l="1"/>
  <c r="D9" i="46"/>
  <c r="H9" i="46" s="1"/>
  <c r="E9" i="46"/>
  <c r="F9" i="46"/>
  <c r="G9" i="46"/>
  <c r="D5" i="46"/>
  <c r="E5" i="46"/>
  <c r="F5" i="46"/>
  <c r="G5" i="46"/>
  <c r="H13" i="45"/>
  <c r="G13" i="45"/>
  <c r="F13" i="45"/>
  <c r="E13" i="45"/>
  <c r="H12" i="45"/>
  <c r="G12" i="45"/>
  <c r="F12" i="45"/>
  <c r="E12" i="45"/>
  <c r="F11" i="45" l="1"/>
  <c r="F14" i="45" s="1"/>
  <c r="H5" i="46"/>
  <c r="I13" i="45"/>
  <c r="I12" i="45"/>
  <c r="G11" i="45"/>
  <c r="G14" i="45" s="1"/>
  <c r="H11" i="45"/>
  <c r="H14" i="45" s="1"/>
  <c r="E11" i="45"/>
  <c r="I11" i="45" l="1"/>
  <c r="I14" i="45" s="1"/>
  <c r="E14" i="45"/>
  <c r="A5" i="43" l="1"/>
  <c r="A1" i="43"/>
  <c r="A16" i="46"/>
  <c r="C10" i="46"/>
  <c r="C6" i="46"/>
  <c r="A14" i="46" s="1"/>
  <c r="I25" i="45"/>
  <c r="C25" i="45"/>
  <c r="C24" i="45"/>
  <c r="D7" i="43" l="1"/>
  <c r="C7" i="43"/>
  <c r="F6" i="43"/>
  <c r="F7" i="43"/>
  <c r="G16" i="46"/>
  <c r="G17" i="46" s="1"/>
  <c r="F16" i="46"/>
  <c r="F17" i="46" s="1"/>
  <c r="E16" i="46"/>
  <c r="E17" i="46" s="1"/>
  <c r="D16" i="46"/>
  <c r="D17" i="46" s="1"/>
  <c r="H11" i="46" l="1"/>
  <c r="H10" i="46"/>
  <c r="H7" i="46"/>
  <c r="H6" i="46"/>
  <c r="D25" i="45" s="1"/>
  <c r="K25" i="45" s="1"/>
  <c r="H16" i="46"/>
  <c r="H17" i="46" s="1"/>
  <c r="E8" i="46" l="1"/>
  <c r="F8" i="46"/>
  <c r="G12" i="46"/>
  <c r="D12" i="46"/>
  <c r="F12" i="46"/>
  <c r="E12" i="46"/>
  <c r="D8" i="46"/>
  <c r="G8" i="46"/>
  <c r="H8" i="46"/>
  <c r="J8" i="46" s="1"/>
  <c r="H12" i="46"/>
  <c r="F7" i="44" l="1"/>
  <c r="F6" i="44"/>
  <c r="E6" i="44"/>
  <c r="D6" i="44"/>
  <c r="C7" i="44"/>
  <c r="C6" i="44"/>
  <c r="F5" i="43"/>
  <c r="E6" i="43"/>
  <c r="D6" i="43"/>
  <c r="C6" i="43"/>
  <c r="G6" i="43" l="1"/>
  <c r="H6" i="43"/>
  <c r="E7" i="44"/>
  <c r="D7" i="44"/>
  <c r="D5" i="44" s="1"/>
  <c r="D8" i="44" s="1"/>
  <c r="D5" i="43"/>
  <c r="F19" i="45" s="1"/>
  <c r="E7" i="43"/>
  <c r="E5" i="43" s="1"/>
  <c r="G19" i="45" s="1"/>
  <c r="G6" i="44"/>
  <c r="H19" i="45"/>
  <c r="C5" i="43" l="1"/>
  <c r="G5" i="43" s="1"/>
  <c r="I19" i="45" s="1"/>
  <c r="K19" i="45" s="1"/>
  <c r="G7" i="43"/>
  <c r="F24" i="45"/>
  <c r="F23" i="45" s="1"/>
  <c r="F29" i="45" s="1"/>
  <c r="C5" i="44"/>
  <c r="C8" i="44" s="1"/>
  <c r="G7" i="44"/>
  <c r="E5" i="44"/>
  <c r="E8" i="44" s="1"/>
  <c r="F5" i="44"/>
  <c r="F8" i="44" s="1"/>
  <c r="E19" i="45" l="1"/>
  <c r="H5" i="43"/>
  <c r="F30" i="45"/>
  <c r="G24" i="45"/>
  <c r="G23" i="45" s="1"/>
  <c r="H24" i="45"/>
  <c r="H23" i="45" s="1"/>
  <c r="E24" i="45"/>
  <c r="E23" i="45" s="1"/>
  <c r="G5" i="44"/>
  <c r="G8" i="44" s="1"/>
  <c r="H29" i="45" l="1"/>
  <c r="H30" i="45" s="1"/>
  <c r="G29" i="45"/>
  <c r="G30" i="45" s="1"/>
  <c r="E29" i="45"/>
  <c r="I24" i="45"/>
  <c r="F7" i="34"/>
  <c r="F6" i="34"/>
  <c r="D6" i="34"/>
  <c r="C7" i="34"/>
  <c r="C6" i="34"/>
  <c r="I23" i="45" l="1"/>
  <c r="D24" i="45"/>
  <c r="K24" i="45" s="1"/>
  <c r="I29" i="45"/>
  <c r="I30" i="45" s="1"/>
  <c r="E30" i="45"/>
  <c r="D7" i="34"/>
  <c r="E6" i="34"/>
  <c r="E7" i="34"/>
  <c r="F5" i="34"/>
  <c r="E5" i="34" l="1"/>
  <c r="G7" i="34"/>
  <c r="D5" i="34"/>
  <c r="G6" i="34"/>
  <c r="C5" i="34"/>
  <c r="G5" i="34" l="1"/>
  <c r="H5" i="34" s="1"/>
  <c r="E5" i="6" l="1"/>
  <c r="K5" i="6" s="1"/>
  <c r="D5" i="6"/>
  <c r="J5" i="6" s="1"/>
  <c r="C5" i="6"/>
  <c r="I5" i="6" s="1"/>
  <c r="B5" i="6"/>
  <c r="H5" i="6" s="1"/>
  <c r="F5" i="6" l="1"/>
</calcChain>
</file>

<file path=xl/sharedStrings.xml><?xml version="1.0" encoding="utf-8"?>
<sst xmlns="http://schemas.openxmlformats.org/spreadsheetml/2006/main" count="129" uniqueCount="70">
  <si>
    <t>資金計画書</t>
    <rPh sb="0" eb="2">
      <t>シキン</t>
    </rPh>
    <rPh sb="2" eb="5">
      <t>ケイカクショ</t>
    </rPh>
    <phoneticPr fontId="2"/>
  </si>
  <si>
    <t>申請団体</t>
    <rPh sb="0" eb="2">
      <t>シンセイ</t>
    </rPh>
    <rPh sb="2" eb="4">
      <t>ダンタイ</t>
    </rPh>
    <phoneticPr fontId="2"/>
  </si>
  <si>
    <t>実行団体</t>
  </si>
  <si>
    <t>事業期間</t>
    <rPh sb="0" eb="2">
      <t>ジギョウ</t>
    </rPh>
    <rPh sb="2" eb="4">
      <t>キカン</t>
    </rPh>
    <phoneticPr fontId="2"/>
  </si>
  <si>
    <t>資金分配団体</t>
    <phoneticPr fontId="2"/>
  </si>
  <si>
    <t>事業名</t>
    <rPh sb="0" eb="3">
      <t>ジギョウメイ</t>
    </rPh>
    <phoneticPr fontId="2"/>
  </si>
  <si>
    <t>団体名</t>
    <rPh sb="0" eb="3">
      <t>ダンタイメイ</t>
    </rPh>
    <phoneticPr fontId="2"/>
  </si>
  <si>
    <t>実行団体</t>
    <rPh sb="0" eb="4">
      <t>ジッコウダンタイ</t>
    </rPh>
    <phoneticPr fontId="2"/>
  </si>
  <si>
    <t>1. 事業費調達計画【シート②③④】</t>
    <rPh sb="3" eb="5">
      <t>ジギョウ</t>
    </rPh>
    <rPh sb="5" eb="6">
      <t>ヒ</t>
    </rPh>
    <rPh sb="6" eb="8">
      <t>チョウタツ</t>
    </rPh>
    <rPh sb="8" eb="10">
      <t>ケイカク</t>
    </rPh>
    <phoneticPr fontId="2"/>
  </si>
  <si>
    <t>[円]</t>
    <rPh sb="1" eb="2">
      <t>エン</t>
    </rPh>
    <phoneticPr fontId="2"/>
  </si>
  <si>
    <t>合計</t>
    <rPh sb="0" eb="2">
      <t>ゴウケイ</t>
    </rPh>
    <phoneticPr fontId="3"/>
  </si>
  <si>
    <t>事業費(A+B)</t>
    <rPh sb="0" eb="2">
      <t>ジギョウ</t>
    </rPh>
    <rPh sb="2" eb="3">
      <t>ヒ</t>
    </rPh>
    <phoneticPr fontId="2"/>
  </si>
  <si>
    <t>A. 助成金</t>
    <rPh sb="3" eb="6">
      <t>ジョセイキン</t>
    </rPh>
    <phoneticPr fontId="2"/>
  </si>
  <si>
    <t>B. 自己資金・民間資金</t>
    <rPh sb="3" eb="7">
      <t>ジコシキン</t>
    </rPh>
    <rPh sb="8" eb="10">
      <t>ミンカン</t>
    </rPh>
    <rPh sb="10" eb="12">
      <t>シキン</t>
    </rPh>
    <phoneticPr fontId="2"/>
  </si>
  <si>
    <t>補助率 (A/(A+B)%)</t>
    <phoneticPr fontId="2"/>
  </si>
  <si>
    <t xml:space="preserve">
</t>
    <phoneticPr fontId="2"/>
  </si>
  <si>
    <r>
      <rPr>
        <u/>
        <sz val="10"/>
        <color theme="1"/>
        <rFont val="游ゴシック Medium"/>
        <family val="3"/>
        <charset val="128"/>
      </rPr>
      <t>特例申請の有無</t>
    </r>
    <r>
      <rPr>
        <sz val="10"/>
        <color theme="1"/>
        <rFont val="游ゴシック Medium"/>
        <family val="3"/>
        <charset val="128"/>
      </rPr>
      <t xml:space="preserve">
特例を希望される場合には、事業年度毎に希望する比率と理由及び根拠となる資料を別添資料としてお付けください。</t>
    </r>
    <phoneticPr fontId="2"/>
  </si>
  <si>
    <t>希望する</t>
  </si>
  <si>
    <t>2. プログラムオフィサー関連経費（別枠）調達計画【シート⑤】</t>
    <rPh sb="13" eb="15">
      <t>カンレン</t>
    </rPh>
    <rPh sb="15" eb="17">
      <t>ケイヒ</t>
    </rPh>
    <rPh sb="21" eb="23">
      <t>チョウタツ</t>
    </rPh>
    <rPh sb="23" eb="25">
      <t>ケイカク</t>
    </rPh>
    <phoneticPr fontId="2"/>
  </si>
  <si>
    <t>ERRORCHECK</t>
    <phoneticPr fontId="2"/>
  </si>
  <si>
    <t>C. プログラムオフィサー関連経費</t>
    <rPh sb="13" eb="17">
      <t>カンレンケイヒ</t>
    </rPh>
    <phoneticPr fontId="2"/>
  </si>
  <si>
    <t>3. 評価関連経費（別枠）調達計画【シート⑥】</t>
    <rPh sb="3" eb="5">
      <t>ヒョウカ</t>
    </rPh>
    <rPh sb="5" eb="7">
      <t>カンレン</t>
    </rPh>
    <rPh sb="7" eb="9">
      <t>ケイヒ</t>
    </rPh>
    <rPh sb="13" eb="15">
      <t>チョウタツ</t>
    </rPh>
    <rPh sb="15" eb="17">
      <t>ケイカク</t>
    </rPh>
    <phoneticPr fontId="2"/>
  </si>
  <si>
    <t>%</t>
    <phoneticPr fontId="2"/>
  </si>
  <si>
    <t>D. 評価関連経費計</t>
    <rPh sb="3" eb="5">
      <t>ヒョウカ</t>
    </rPh>
    <rPh sb="5" eb="9">
      <t>カンレンケイヒ</t>
    </rPh>
    <rPh sb="9" eb="10">
      <t>ケイ</t>
    </rPh>
    <phoneticPr fontId="2"/>
  </si>
  <si>
    <t>4. 合計</t>
    <rPh sb="3" eb="5">
      <t>ゴウケイ</t>
    </rPh>
    <phoneticPr fontId="2"/>
  </si>
  <si>
    <t>助成金計(A+C+D)</t>
    <rPh sb="0" eb="3">
      <t>ジョセイキン</t>
    </rPh>
    <rPh sb="3" eb="4">
      <t>ケイ</t>
    </rPh>
    <phoneticPr fontId="2"/>
  </si>
  <si>
    <t>総事業費(A+B+C+D)</t>
    <rPh sb="0" eb="4">
      <t>ソウジギョウヒ</t>
    </rPh>
    <phoneticPr fontId="2"/>
  </si>
  <si>
    <t>②自己資金・民間資金の明細</t>
    <rPh sb="1" eb="3">
      <t>ジコ</t>
    </rPh>
    <rPh sb="3" eb="5">
      <t>シキン</t>
    </rPh>
    <rPh sb="6" eb="8">
      <t>ミンカン</t>
    </rPh>
    <rPh sb="8" eb="10">
      <t>シキン</t>
    </rPh>
    <rPh sb="11" eb="13">
      <t>メイサイ</t>
    </rPh>
    <phoneticPr fontId="3"/>
  </si>
  <si>
    <t>(1)年度別合計</t>
    <rPh sb="3" eb="6">
      <t>ネンドベツ</t>
    </rPh>
    <rPh sb="6" eb="8">
      <t>ゴウケイ</t>
    </rPh>
    <phoneticPr fontId="2"/>
  </si>
  <si>
    <t>ERROR表示された年度は③事業費と金額が異なります。</t>
    <rPh sb="5" eb="7">
      <t>ヒョウジ</t>
    </rPh>
    <rPh sb="10" eb="12">
      <t>ネンド</t>
    </rPh>
    <phoneticPr fontId="2"/>
  </si>
  <si>
    <t>計</t>
    <rPh sb="0" eb="1">
      <t>ケイ</t>
    </rPh>
    <phoneticPr fontId="2"/>
  </si>
  <si>
    <t>自己資金･民間資金</t>
  </si>
  <si>
    <t>(2)内訳</t>
    <rPh sb="3" eb="5">
      <t>ウチワケ</t>
    </rPh>
    <phoneticPr fontId="2"/>
  </si>
  <si>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</si>
  <si>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行が足りない場合には適宜、行を追加してご利用ください。</t>
    <rPh sb="15" eb="17">
      <t>ツイカ</t>
    </rPh>
    <phoneticPr fontId="2"/>
  </si>
  <si>
    <t>年度</t>
    <rPh sb="0" eb="2">
      <t>ネンド</t>
    </rPh>
    <phoneticPr fontId="2"/>
  </si>
  <si>
    <t>資金の種類</t>
    <rPh sb="0" eb="2">
      <t>シキン</t>
    </rPh>
    <rPh sb="3" eb="5">
      <t>シュルイ</t>
    </rPh>
    <phoneticPr fontId="2"/>
  </si>
  <si>
    <t>金額[円]</t>
    <rPh sb="0" eb="2">
      <t>キンガク</t>
    </rPh>
    <rPh sb="3" eb="4">
      <t>エン</t>
    </rPh>
    <phoneticPr fontId="2"/>
  </si>
  <si>
    <t>調達確度</t>
    <phoneticPr fontId="2"/>
  </si>
  <si>
    <t>備考（調達時期等）</t>
    <rPh sb="0" eb="2">
      <t>ビコウ</t>
    </rPh>
    <rPh sb="3" eb="5">
      <t>チョウタツ</t>
    </rPh>
    <rPh sb="5" eb="7">
      <t>ジキ</t>
    </rPh>
    <rPh sb="7" eb="8">
      <t>ナド</t>
    </rPh>
    <phoneticPr fontId="2"/>
  </si>
  <si>
    <t>③事業費</t>
    <rPh sb="1" eb="4">
      <t>ジギョウヒ</t>
    </rPh>
    <phoneticPr fontId="3"/>
  </si>
  <si>
    <t>(1)事業費の明細</t>
    <rPh sb="3" eb="6">
      <t>ジギョウヒ</t>
    </rPh>
    <rPh sb="7" eb="9">
      <t>メイサイ</t>
    </rPh>
    <phoneticPr fontId="2"/>
  </si>
  <si>
    <t>合計</t>
    <rPh sb="0" eb="2">
      <t>ゴウケイ</t>
    </rPh>
    <phoneticPr fontId="2"/>
  </si>
  <si>
    <t>A.助成金</t>
  </si>
  <si>
    <t>管理的経費</t>
    <rPh sb="0" eb="3">
      <t>カンリテキ</t>
    </rPh>
    <rPh sb="3" eb="5">
      <t>ケイヒ</t>
    </rPh>
    <phoneticPr fontId="2"/>
  </si>
  <si>
    <t>(管理的経費割合)</t>
    <rPh sb="1" eb="4">
      <t>カンリテキ</t>
    </rPh>
    <rPh sb="4" eb="6">
      <t>ケイヒ</t>
    </rPh>
    <rPh sb="6" eb="8">
      <t>ワリアイ</t>
    </rPh>
    <phoneticPr fontId="2"/>
  </si>
  <si>
    <t>B.自己資金・
　民間資金</t>
  </si>
  <si>
    <t>(事業費に占める割合)</t>
    <rPh sb="1" eb="4">
      <t>ジギョウヒ</t>
    </rPh>
    <rPh sb="5" eb="6">
      <t>シ</t>
    </rPh>
    <rPh sb="8" eb="10">
      <t>ワリアイ</t>
    </rPh>
    <phoneticPr fontId="2"/>
  </si>
  <si>
    <t>④管理的経費の明細</t>
    <phoneticPr fontId="2"/>
  </si>
  <si>
    <t>(1)年度別合計</t>
    <rPh sb="3" eb="5">
      <t>ネンド</t>
    </rPh>
    <rPh sb="5" eb="6">
      <t>ベツ</t>
    </rPh>
    <rPh sb="6" eb="8">
      <t>ゴウケイ</t>
    </rPh>
    <phoneticPr fontId="2"/>
  </si>
  <si>
    <t>管理的経費計</t>
    <rPh sb="0" eb="3">
      <t>カンリテキ</t>
    </rPh>
    <rPh sb="3" eb="5">
      <t>ケイヒ</t>
    </rPh>
    <rPh sb="5" eb="6">
      <t>ケイ</t>
    </rPh>
    <phoneticPr fontId="2"/>
  </si>
  <si>
    <t>人件費計</t>
    <rPh sb="0" eb="3">
      <t>ジンケンヒ</t>
    </rPh>
    <rPh sb="3" eb="4">
      <t>ケイ</t>
    </rPh>
    <phoneticPr fontId="2"/>
  </si>
  <si>
    <t>その他計</t>
    <rPh sb="2" eb="3">
      <t>タ</t>
    </rPh>
    <rPh sb="3" eb="4">
      <t>ケイ</t>
    </rPh>
    <phoneticPr fontId="2"/>
  </si>
  <si>
    <t>管理的経費とは、いわゆる一般管理費を想定した経費のことであり、休眠預金活用事業以外の他の事業との共通経費（人件費、設備費、光熱費等）を想定しております。</t>
    <phoneticPr fontId="2"/>
  </si>
  <si>
    <t>行が足りない場合には適宜、行を追加してご利用ください。</t>
    <phoneticPr fontId="2"/>
  </si>
  <si>
    <t>人件費／その他</t>
    <phoneticPr fontId="2"/>
  </si>
  <si>
    <t>会計科目</t>
    <rPh sb="0" eb="2">
      <t>カイケイ</t>
    </rPh>
    <rPh sb="2" eb="4">
      <t>カモク</t>
    </rPh>
    <phoneticPr fontId="2"/>
  </si>
  <si>
    <t>項目</t>
    <rPh sb="0" eb="2">
      <t>コウモク</t>
    </rPh>
    <phoneticPr fontId="2"/>
  </si>
  <si>
    <t>①単価(円）</t>
    <rPh sb="1" eb="3">
      <t>タンカ</t>
    </rPh>
    <rPh sb="4" eb="5">
      <t>エン</t>
    </rPh>
    <phoneticPr fontId="3"/>
  </si>
  <si>
    <t>②掛値1</t>
    <rPh sb="1" eb="2">
      <t>カ</t>
    </rPh>
    <rPh sb="2" eb="3">
      <t>チ</t>
    </rPh>
    <phoneticPr fontId="2"/>
  </si>
  <si>
    <t>③掛値2</t>
    <rPh sb="1" eb="2">
      <t>カ</t>
    </rPh>
    <rPh sb="2" eb="3">
      <t>チ</t>
    </rPh>
    <phoneticPr fontId="2"/>
  </si>
  <si>
    <t>小計
(①×②×③)</t>
  </si>
  <si>
    <t>按分根拠・備考</t>
    <rPh sb="0" eb="2">
      <t>アンブン</t>
    </rPh>
    <rPh sb="2" eb="4">
      <t>コンキョ</t>
    </rPh>
    <rPh sb="5" eb="7">
      <t>ビコウ</t>
    </rPh>
    <phoneticPr fontId="3"/>
  </si>
  <si>
    <t>値</t>
    <rPh sb="0" eb="1">
      <t>アタイ</t>
    </rPh>
    <phoneticPr fontId="2"/>
  </si>
  <si>
    <t>単位</t>
    <rPh sb="0" eb="2">
      <t>タンイ</t>
    </rPh>
    <phoneticPr fontId="2"/>
  </si>
  <si>
    <t>小計
(①×②×③)</t>
    <rPh sb="0" eb="2">
      <t>ショウケイ</t>
    </rPh>
    <phoneticPr fontId="3"/>
  </si>
  <si>
    <t>外部委託費計</t>
    <rPh sb="0" eb="5">
      <t>ガイブイタクヒ</t>
    </rPh>
    <rPh sb="5" eb="6">
      <t>ケイ</t>
    </rPh>
    <phoneticPr fontId="2"/>
  </si>
  <si>
    <t>(事業費割合)</t>
    <phoneticPr fontId="2"/>
  </si>
  <si>
    <t>評価関連経費は、評価のための調査に必要となる費用です。例えば、調査にかかわる人件費、旅費交通費、印刷製本費、通信運搬費、消耗品費、外部委託費等です。</t>
    <phoneticPr fontId="2"/>
  </si>
  <si>
    <t>外部委託費/その他</t>
    <rPh sb="0" eb="2">
      <t>ガイブ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</si>
</sst>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年&quot;&quot;度&quot;"/>
    <numFmt numFmtId="179" formatCode="\(0.0%\)"/>
    <numFmt numFmtId="180" formatCode="0.0%"/>
    <numFmt numFmtId="181" formatCode="yyyy/mm/dd"/>
    <numFmt numFmtId="182" formatCode="0.00#####"/>
  </numFmts>
  <fonts count="1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color theme="1"/>
      <name val="游ゴシック Medium"/>
      <family val="3"/>
      <charset val="128"/>
    </font>
    <font>
      <sz val="10"/>
      <name val="游ゴシック Medium"/>
      <family val="3"/>
      <charset val="128"/>
    </font>
    <font>
      <b/>
      <sz val="10"/>
      <name val="游ゴシック Medium"/>
      <family val="3"/>
      <charset val="128"/>
    </font>
    <font>
      <b/>
      <sz val="10"/>
      <color theme="1"/>
      <name val="游ゴシック Medium"/>
      <family val="3"/>
      <charset val="128"/>
    </font>
    <font>
      <sz val="10"/>
      <color rgb="FFFF0000"/>
      <name val="游ゴシック Medium"/>
      <family val="3"/>
      <charset val="128"/>
    </font>
    <font>
      <u/>
      <sz val="10"/>
      <color theme="1"/>
      <name val="游ゴシック Medium"/>
      <family val="3"/>
      <charset val="128"/>
    </font>
    <font>
      <sz val="9"/>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F0F0F0"/>
        <bgColor indexed="64"/>
      </patternFill>
    </fill>
    <fill>
      <patternFill patternType="solid">
        <fgColor rgb="FFFFEBEB"/>
        <bgColor indexed="64"/>
      </patternFill>
    </fill>
    <fill>
      <patternFill patternType="solid">
        <fgColor rgb="FFE6F5FF"/>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pplyProtection="1">
      <alignment vertical="center"/>
      <protection locked="0"/>
    </xf>
    <xf numFmtId="0" fontId="4" fillId="0" borderId="0" xfId="0" applyFont="1" applyAlignment="1" applyProtection="1">
      <alignment horizontal="left" vertical="center"/>
      <protection locked="0"/>
    </xf>
    <xf numFmtId="0" fontId="7" fillId="0" borderId="0" xfId="0" applyFont="1">
      <alignment vertical="center"/>
    </xf>
    <xf numFmtId="0" fontId="4" fillId="0" borderId="0" xfId="0" applyFont="1">
      <alignment vertical="center"/>
    </xf>
    <xf numFmtId="0" fontId="4" fillId="0" borderId="0" xfId="0" applyFont="1" applyAlignment="1">
      <alignment horizontal="right" vertical="center"/>
    </xf>
    <xf numFmtId="38" fontId="5" fillId="0" borderId="0" xfId="1" applyFont="1" applyFill="1" applyBorder="1" applyAlignment="1" applyProtection="1">
      <alignment vertical="center"/>
    </xf>
    <xf numFmtId="38" fontId="5" fillId="0" borderId="0" xfId="1" applyFont="1" applyFill="1" applyBorder="1" applyAlignment="1" applyProtection="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lignment vertical="center"/>
    </xf>
    <xf numFmtId="0" fontId="5" fillId="0" borderId="0" xfId="0" applyFont="1" applyAlignment="1">
      <alignment horizontal="right" vertical="center"/>
    </xf>
    <xf numFmtId="0" fontId="6" fillId="0" borderId="0" xfId="0" applyFont="1" applyAlignment="1">
      <alignment horizontal="left" vertical="center"/>
    </xf>
    <xf numFmtId="176" fontId="5" fillId="3" borderId="1" xfId="0" applyNumberFormat="1" applyFont="1" applyFill="1" applyBorder="1" applyAlignment="1">
      <alignment horizontal="center" vertical="center"/>
    </xf>
    <xf numFmtId="38" fontId="5" fillId="0" borderId="1" xfId="1" applyFont="1" applyFill="1" applyBorder="1" applyAlignment="1" applyProtection="1">
      <alignment horizontal="right" vertical="center"/>
    </xf>
    <xf numFmtId="38" fontId="5" fillId="2" borderId="1" xfId="0" applyNumberFormat="1" applyFont="1" applyFill="1" applyBorder="1" applyAlignment="1">
      <alignment horizontal="right" vertical="center" wrapText="1"/>
    </xf>
    <xf numFmtId="38" fontId="5" fillId="0" borderId="1" xfId="1" applyFont="1" applyFill="1" applyBorder="1" applyAlignment="1" applyProtection="1">
      <alignment horizontal="right" vertical="center" wrapText="1"/>
    </xf>
    <xf numFmtId="0" fontId="4" fillId="4" borderId="1" xfId="0" applyFont="1" applyFill="1" applyBorder="1" applyAlignment="1" applyProtection="1">
      <alignment horizontal="left" vertical="center"/>
      <protection locked="0"/>
    </xf>
    <xf numFmtId="38" fontId="4" fillId="4" borderId="1" xfId="1" applyFont="1" applyFill="1" applyBorder="1" applyAlignment="1" applyProtection="1">
      <alignment horizontal="right" vertical="center" wrapText="1"/>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Protection="1">
      <alignment vertical="center"/>
      <protection locked="0"/>
    </xf>
    <xf numFmtId="38" fontId="4" fillId="4" borderId="1" xfId="1" applyFont="1" applyFill="1" applyBorder="1" applyProtection="1">
      <alignment vertical="center"/>
      <protection locked="0"/>
    </xf>
    <xf numFmtId="0" fontId="4" fillId="4" borderId="1" xfId="0" applyFont="1" applyFill="1" applyBorder="1" applyAlignment="1" applyProtection="1">
      <alignment horizontal="center" vertical="center"/>
      <protection locked="0"/>
    </xf>
    <xf numFmtId="38" fontId="7" fillId="0" borderId="0" xfId="0" applyNumberFormat="1" applyFont="1">
      <alignment vertical="center"/>
    </xf>
    <xf numFmtId="38" fontId="6" fillId="0" borderId="0" xfId="1" applyFont="1" applyFill="1" applyBorder="1" applyAlignment="1" applyProtection="1">
      <alignment horizontal="center" vertical="center"/>
    </xf>
    <xf numFmtId="0" fontId="4" fillId="0" borderId="0" xfId="0" applyFont="1" applyAlignment="1">
      <alignment horizontal="center" vertical="center"/>
    </xf>
    <xf numFmtId="38" fontId="4" fillId="0" borderId="0" xfId="0" applyNumberFormat="1" applyFont="1">
      <alignment vertical="center"/>
    </xf>
    <xf numFmtId="0" fontId="5" fillId="0" borderId="0" xfId="0" applyFont="1" applyAlignment="1">
      <alignment horizontal="left" vertical="center" wrapText="1"/>
    </xf>
    <xf numFmtId="0" fontId="7" fillId="0" borderId="0" xfId="0" applyFont="1" applyAlignment="1">
      <alignment horizontal="left" vertical="center"/>
    </xf>
    <xf numFmtId="38" fontId="4" fillId="2" borderId="1" xfId="0" applyNumberFormat="1" applyFont="1" applyFill="1" applyBorder="1" applyAlignment="1">
      <alignment horizontal="right" vertical="center"/>
    </xf>
    <xf numFmtId="177" fontId="5" fillId="4" borderId="1" xfId="1" applyNumberFormat="1" applyFont="1" applyFill="1" applyBorder="1" applyAlignment="1" applyProtection="1">
      <alignment horizontal="left" vertical="center" shrinkToFit="1"/>
      <protection locked="0"/>
    </xf>
    <xf numFmtId="38" fontId="8" fillId="0" borderId="0" xfId="1" applyFont="1" applyFill="1" applyBorder="1" applyAlignment="1" applyProtection="1">
      <alignment horizontal="left" vertical="center"/>
    </xf>
    <xf numFmtId="0" fontId="8" fillId="0" borderId="0" xfId="0" applyFont="1">
      <alignment vertical="center"/>
    </xf>
    <xf numFmtId="38" fontId="8" fillId="0" borderId="0" xfId="1" applyFont="1" applyFill="1" applyBorder="1" applyAlignment="1" applyProtection="1">
      <alignment vertical="center"/>
    </xf>
    <xf numFmtId="0" fontId="5" fillId="3" borderId="1" xfId="0" applyFont="1" applyFill="1" applyBorder="1" applyAlignment="1">
      <alignment horizontal="left" vertical="center"/>
    </xf>
    <xf numFmtId="0" fontId="5"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8"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38" fontId="4" fillId="0" borderId="1" xfId="0" applyNumberFormat="1" applyFont="1" applyBorder="1" applyAlignment="1">
      <alignment horizontal="right" vertical="center"/>
    </xf>
    <xf numFmtId="0" fontId="4" fillId="3" borderId="12" xfId="0" applyFont="1" applyFill="1" applyBorder="1">
      <alignment vertical="center"/>
    </xf>
    <xf numFmtId="0" fontId="4" fillId="3" borderId="1" xfId="0" applyFont="1" applyFill="1" applyBorder="1">
      <alignment vertical="center"/>
    </xf>
    <xf numFmtId="38" fontId="4" fillId="0" borderId="1" xfId="0" applyNumberFormat="1" applyFont="1" applyBorder="1">
      <alignment vertical="center"/>
    </xf>
    <xf numFmtId="179" fontId="4" fillId="0" borderId="1" xfId="2" applyNumberFormat="1" applyFont="1" applyBorder="1" applyAlignment="1" applyProtection="1">
      <alignment horizontal="right" vertical="center"/>
    </xf>
    <xf numFmtId="0" fontId="5" fillId="3" borderId="1" xfId="0" applyFont="1" applyFill="1" applyBorder="1" applyAlignment="1">
      <alignment horizontal="center" vertical="center" wrapText="1"/>
    </xf>
    <xf numFmtId="178" fontId="5" fillId="3" borderId="1" xfId="0" applyNumberFormat="1" applyFont="1" applyFill="1" applyBorder="1" applyAlignment="1">
      <alignment horizontal="center" vertical="center" wrapText="1"/>
    </xf>
    <xf numFmtId="178" fontId="5" fillId="3" borderId="1" xfId="1" applyNumberFormat="1" applyFont="1" applyFill="1" applyBorder="1" applyAlignment="1" applyProtection="1">
      <alignment horizontal="center" vertical="center"/>
    </xf>
    <xf numFmtId="0" fontId="4" fillId="3" borderId="3" xfId="0" applyFont="1" applyFill="1" applyBorder="1">
      <alignment vertical="center"/>
    </xf>
    <xf numFmtId="0" fontId="4" fillId="3" borderId="2" xfId="0" applyFont="1" applyFill="1" applyBorder="1">
      <alignment vertical="center"/>
    </xf>
    <xf numFmtId="0" fontId="5" fillId="3" borderId="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4" fillId="3" borderId="1" xfId="0" applyFont="1" applyFill="1" applyBorder="1" applyAlignment="1">
      <alignment vertical="center" wrapText="1"/>
    </xf>
    <xf numFmtId="0" fontId="6" fillId="3" borderId="1" xfId="0" applyFont="1" applyFill="1" applyBorder="1" applyAlignment="1">
      <alignment horizontal="left" vertical="center"/>
    </xf>
    <xf numFmtId="38" fontId="6" fillId="2" borderId="1" xfId="0" applyNumberFormat="1" applyFont="1" applyFill="1" applyBorder="1" applyAlignment="1">
      <alignment horizontal="right" vertical="center" wrapText="1"/>
    </xf>
    <xf numFmtId="38" fontId="7" fillId="2" borderId="1" xfId="0" applyNumberFormat="1" applyFont="1" applyFill="1" applyBorder="1" applyAlignment="1">
      <alignment horizontal="right" vertical="center"/>
    </xf>
    <xf numFmtId="179" fontId="4" fillId="0" borderId="2" xfId="2" applyNumberFormat="1" applyFont="1" applyFill="1" applyBorder="1" applyAlignment="1" applyProtection="1">
      <alignment horizontal="right" vertical="center"/>
    </xf>
    <xf numFmtId="0" fontId="6" fillId="3" borderId="3" xfId="0" applyFont="1" applyFill="1" applyBorder="1" applyAlignment="1">
      <alignment horizontal="left" vertical="center"/>
    </xf>
    <xf numFmtId="178" fontId="5" fillId="3" borderId="1" xfId="0" applyNumberFormat="1" applyFont="1" applyFill="1" applyBorder="1" applyAlignment="1">
      <alignment horizontal="center" vertical="center"/>
    </xf>
    <xf numFmtId="38" fontId="5" fillId="4" borderId="1" xfId="1" applyFont="1" applyFill="1" applyBorder="1" applyAlignment="1" applyProtection="1">
      <alignment horizontal="right" vertical="center" wrapText="1"/>
      <protection locked="0"/>
    </xf>
    <xf numFmtId="0" fontId="7" fillId="0" borderId="0" xfId="0" applyFont="1" applyAlignment="1">
      <alignment vertical="top"/>
    </xf>
    <xf numFmtId="179" fontId="5" fillId="2" borderId="1" xfId="2" applyNumberFormat="1" applyFont="1" applyFill="1" applyBorder="1" applyAlignment="1" applyProtection="1">
      <alignment horizontal="right" vertical="center" wrapText="1"/>
    </xf>
    <xf numFmtId="38" fontId="5" fillId="0" borderId="0" xfId="1" applyFont="1" applyFill="1" applyBorder="1" applyAlignment="1" applyProtection="1">
      <alignment horizontal="center" vertical="center"/>
      <protection locked="0"/>
    </xf>
    <xf numFmtId="0" fontId="7" fillId="0" borderId="0" xfId="0" applyFont="1" applyProtection="1">
      <alignment vertical="center"/>
      <protection locked="0"/>
    </xf>
    <xf numFmtId="0" fontId="4" fillId="0" borderId="0" xfId="0" applyFont="1" applyAlignment="1" applyProtection="1">
      <alignment horizontal="center" vertical="center"/>
      <protection locked="0"/>
    </xf>
    <xf numFmtId="0" fontId="5" fillId="3" borderId="1" xfId="0" applyFont="1" applyFill="1" applyBorder="1" applyAlignment="1">
      <alignment horizontal="center" vertical="center"/>
    </xf>
    <xf numFmtId="38" fontId="5" fillId="3" borderId="1" xfId="1" applyFont="1" applyFill="1" applyBorder="1" applyAlignment="1" applyProtection="1">
      <alignment horizontal="center" vertical="center"/>
    </xf>
    <xf numFmtId="180" fontId="4" fillId="3" borderId="1" xfId="2" applyNumberFormat="1" applyFont="1" applyFill="1" applyBorder="1" applyAlignment="1" applyProtection="1">
      <alignment vertical="center"/>
    </xf>
    <xf numFmtId="0" fontId="4" fillId="3" borderId="7" xfId="0" applyFont="1" applyFill="1" applyBorder="1">
      <alignment vertical="center"/>
    </xf>
    <xf numFmtId="0" fontId="8" fillId="0" borderId="1" xfId="0" applyFont="1" applyBorder="1" applyAlignment="1">
      <alignment horizontal="center" vertical="center"/>
    </xf>
    <xf numFmtId="0" fontId="4" fillId="0" borderId="1" xfId="0" applyFont="1" applyBorder="1">
      <alignment vertical="center"/>
    </xf>
    <xf numFmtId="38" fontId="5" fillId="3" borderId="1" xfId="1" applyFont="1" applyFill="1" applyBorder="1" applyAlignment="1" applyProtection="1">
      <alignment horizontal="center" vertical="top"/>
    </xf>
    <xf numFmtId="0" fontId="4" fillId="3" borderId="1" xfId="0" applyFont="1" applyFill="1" applyBorder="1" applyAlignment="1">
      <alignment horizontal="center" vertical="top" wrapText="1"/>
    </xf>
    <xf numFmtId="0" fontId="4" fillId="0" borderId="0" xfId="0" applyFont="1" applyAlignment="1">
      <alignment horizontal="center" vertical="top"/>
    </xf>
    <xf numFmtId="0" fontId="8" fillId="0" borderId="0" xfId="0" applyFont="1" applyAlignment="1">
      <alignment horizontal="center" vertical="center"/>
    </xf>
    <xf numFmtId="0" fontId="4"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4" fillId="3" borderId="1" xfId="0" applyFont="1" applyFill="1" applyBorder="1" applyAlignment="1">
      <alignment horizontal="left" vertical="center"/>
    </xf>
    <xf numFmtId="0" fontId="4" fillId="3" borderId="12" xfId="0" applyFont="1" applyFill="1" applyBorder="1" applyAlignment="1">
      <alignment horizontal="left" vertical="center"/>
    </xf>
    <xf numFmtId="0" fontId="5" fillId="0" borderId="0" xfId="0" applyFont="1" applyAlignment="1">
      <alignment horizontal="center" vertical="center" wrapText="1"/>
    </xf>
    <xf numFmtId="0" fontId="5" fillId="4" borderId="1" xfId="1" applyNumberFormat="1" applyFont="1" applyFill="1" applyBorder="1" applyAlignment="1" applyProtection="1">
      <alignment vertical="center" shrinkToFit="1"/>
      <protection locked="0"/>
    </xf>
    <xf numFmtId="0" fontId="5" fillId="4" borderId="1" xfId="1" applyNumberFormat="1" applyFont="1" applyFill="1" applyBorder="1" applyAlignment="1" applyProtection="1">
      <alignment horizontal="justify" vertical="center" shrinkToFit="1"/>
      <protection locked="0"/>
    </xf>
    <xf numFmtId="0" fontId="6" fillId="0" borderId="0" xfId="0" applyFont="1" applyAlignment="1">
      <alignment horizontal="center" vertical="center"/>
    </xf>
    <xf numFmtId="0" fontId="6" fillId="0" borderId="0" xfId="1" applyNumberFormat="1" applyFont="1" applyFill="1" applyBorder="1" applyAlignment="1" applyProtection="1">
      <alignment horizontal="center" vertical="center"/>
    </xf>
    <xf numFmtId="0" fontId="5" fillId="5" borderId="1" xfId="1" applyNumberFormat="1" applyFont="1" applyFill="1" applyBorder="1" applyAlignment="1" applyProtection="1">
      <alignment horizontal="left" vertical="center" wrapText="1" shrinkToFit="1"/>
      <protection locked="0"/>
    </xf>
    <xf numFmtId="0" fontId="5" fillId="5" borderId="1" xfId="1" applyNumberFormat="1" applyFont="1" applyFill="1" applyBorder="1" applyAlignment="1" applyProtection="1">
      <alignment vertical="center" shrinkToFit="1"/>
      <protection locked="0"/>
    </xf>
    <xf numFmtId="0" fontId="5" fillId="0" borderId="0" xfId="1" applyNumberFormat="1" applyFont="1" applyFill="1" applyBorder="1" applyAlignment="1" applyProtection="1">
      <alignment vertical="center"/>
    </xf>
    <xf numFmtId="0" fontId="5" fillId="5" borderId="1" xfId="1" applyNumberFormat="1" applyFont="1" applyFill="1" applyBorder="1" applyAlignment="1" applyProtection="1">
      <alignment horizontal="left" vertical="center" wrapText="1"/>
      <protection locked="0"/>
    </xf>
    <xf numFmtId="0" fontId="5" fillId="5" borderId="1" xfId="1" applyNumberFormat="1" applyFont="1" applyFill="1" applyBorder="1" applyAlignment="1" applyProtection="1">
      <alignment horizontal="left" vertical="center"/>
      <protection locked="0"/>
    </xf>
    <xf numFmtId="0" fontId="5" fillId="5" borderId="1" xfId="1" applyNumberFormat="1" applyFont="1" applyFill="1" applyBorder="1" applyAlignment="1" applyProtection="1">
      <alignment vertical="top" wrapText="1"/>
      <protection locked="0"/>
    </xf>
    <xf numFmtId="38" fontId="5" fillId="0" borderId="1" xfId="1" applyFont="1" applyFill="1" applyBorder="1" applyAlignment="1" applyProtection="1">
      <alignment horizontal="right" vertical="center" shrinkToFit="1"/>
    </xf>
    <xf numFmtId="0" fontId="5" fillId="0" borderId="0" xfId="0" applyFont="1" applyAlignment="1">
      <alignment vertical="top" wrapText="1"/>
    </xf>
    <xf numFmtId="38" fontId="6" fillId="2" borderId="1" xfId="1" applyFont="1" applyFill="1" applyBorder="1" applyAlignment="1">
      <alignment horizontal="right" vertical="center" wrapText="1"/>
    </xf>
    <xf numFmtId="38" fontId="7" fillId="2" borderId="1" xfId="1" applyFont="1" applyFill="1" applyBorder="1" applyAlignment="1">
      <alignment horizontal="right" vertical="center"/>
    </xf>
    <xf numFmtId="38" fontId="5" fillId="2" borderId="1" xfId="1" applyFont="1" applyFill="1" applyBorder="1" applyAlignment="1">
      <alignment horizontal="right" vertical="center" wrapText="1"/>
    </xf>
    <xf numFmtId="38" fontId="4" fillId="2" borderId="1" xfId="1" applyFont="1" applyFill="1" applyBorder="1" applyAlignment="1">
      <alignment horizontal="right" vertical="center"/>
    </xf>
    <xf numFmtId="0" fontId="5" fillId="3" borderId="1" xfId="1" applyNumberFormat="1" applyFont="1" applyFill="1" applyBorder="1" applyAlignment="1" applyProtection="1">
      <alignment horizontal="center" vertical="top"/>
    </xf>
    <xf numFmtId="182" fontId="7" fillId="0" borderId="0" xfId="0" applyNumberFormat="1" applyFont="1">
      <alignment vertical="center"/>
    </xf>
    <xf numFmtId="182" fontId="4" fillId="0" borderId="0" xfId="0" applyNumberFormat="1" applyFont="1">
      <alignment vertical="center"/>
    </xf>
    <xf numFmtId="182" fontId="5" fillId="3" borderId="1" xfId="1" applyNumberFormat="1" applyFont="1" applyFill="1" applyBorder="1" applyAlignment="1" applyProtection="1">
      <alignment horizontal="center" vertical="top"/>
    </xf>
    <xf numFmtId="182" fontId="5" fillId="5" borderId="1" xfId="1" applyNumberFormat="1" applyFont="1" applyFill="1" applyBorder="1" applyAlignment="1" applyProtection="1">
      <alignment horizontal="right" vertical="center" shrinkToFit="1"/>
      <protection locked="0"/>
    </xf>
    <xf numFmtId="182" fontId="4" fillId="0" borderId="0" xfId="0" applyNumberFormat="1" applyFont="1" applyProtection="1">
      <alignment vertical="center"/>
      <protection locked="0"/>
    </xf>
    <xf numFmtId="182" fontId="5" fillId="0" borderId="0" xfId="0" applyNumberFormat="1" applyFont="1" applyAlignment="1">
      <alignment horizontal="right" vertical="center"/>
    </xf>
    <xf numFmtId="182" fontId="4" fillId="0" borderId="0" xfId="0" applyNumberFormat="1" applyFont="1" applyAlignment="1">
      <alignment horizontal="center" vertical="center"/>
    </xf>
    <xf numFmtId="182" fontId="5" fillId="0" borderId="0" xfId="0" applyNumberFormat="1" applyFont="1" applyAlignment="1">
      <alignment horizontal="center" vertical="center"/>
    </xf>
    <xf numFmtId="182" fontId="6" fillId="0" borderId="0" xfId="1" applyNumberFormat="1" applyFont="1" applyFill="1" applyBorder="1" applyAlignment="1" applyProtection="1">
      <alignment horizontal="center" vertical="center"/>
    </xf>
    <xf numFmtId="182" fontId="5" fillId="0" borderId="0" xfId="0" applyNumberFormat="1" applyFont="1">
      <alignment vertical="center"/>
    </xf>
    <xf numFmtId="0" fontId="10" fillId="0" borderId="0" xfId="0" applyFont="1">
      <alignment vertical="center"/>
    </xf>
    <xf numFmtId="0" fontId="4"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3" borderId="1" xfId="0" applyFont="1" applyFill="1" applyBorder="1" applyAlignment="1">
      <alignment horizontal="left" vertical="center"/>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181" fontId="5" fillId="0" borderId="7" xfId="0" applyNumberFormat="1" applyFont="1" applyBorder="1" applyAlignment="1" applyProtection="1">
      <alignment horizontal="left" vertical="center"/>
      <protection locked="0"/>
    </xf>
    <xf numFmtId="181" fontId="5" fillId="0" borderId="8" xfId="0" applyNumberFormat="1" applyFont="1" applyBorder="1" applyAlignment="1" applyProtection="1">
      <alignment horizontal="left" vertical="center"/>
      <protection locked="0"/>
    </xf>
    <xf numFmtId="181" fontId="5" fillId="0" borderId="9"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4" fillId="5" borderId="1" xfId="0" applyFont="1" applyFill="1" applyBorder="1" applyAlignment="1" applyProtection="1">
      <alignment horizontal="left" vertical="center" wrapText="1"/>
      <protection locked="0"/>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5" fillId="3" borderId="1" xfId="1" applyNumberFormat="1" applyFont="1" applyFill="1" applyBorder="1" applyAlignment="1" applyProtection="1">
      <alignment horizontal="center" vertical="top"/>
    </xf>
    <xf numFmtId="38" fontId="5" fillId="3" borderId="1" xfId="1" applyFont="1" applyFill="1" applyBorder="1" applyAlignment="1" applyProtection="1">
      <alignment horizontal="center" vertical="top"/>
    </xf>
    <xf numFmtId="38" fontId="5" fillId="3" borderId="1" xfId="1" applyFont="1" applyFill="1" applyBorder="1" applyAlignment="1" applyProtection="1">
      <alignment horizontal="center" vertical="top" wrapText="1"/>
    </xf>
    <xf numFmtId="0" fontId="6" fillId="3" borderId="12"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38" fontId="4" fillId="0" borderId="13" xfId="0" applyNumberFormat="1" applyFont="1" applyBorder="1" applyAlignment="1">
      <alignment horizontal="left" vertical="center"/>
    </xf>
    <xf numFmtId="38" fontId="4" fillId="0" borderId="0" xfId="0" applyNumberFormat="1" applyFont="1" applyAlignment="1">
      <alignment horizontal="left" vertical="center"/>
    </xf>
    <xf numFmtId="0" fontId="5" fillId="0" borderId="0" xfId="0" applyFont="1" applyAlignment="1">
      <alignment horizontal="left" vertical="center" wrapText="1"/>
    </xf>
    <xf numFmtId="38" fontId="8" fillId="0" borderId="7" xfId="1" applyFont="1" applyFill="1" applyBorder="1" applyAlignment="1" applyProtection="1">
      <alignment horizontal="left" vertical="center" shrinkToFit="1"/>
    </xf>
    <xf numFmtId="38" fontId="8" fillId="0" borderId="8" xfId="1" applyFont="1" applyFill="1" applyBorder="1" applyAlignment="1" applyProtection="1">
      <alignment horizontal="left" vertical="center" shrinkToFit="1"/>
    </xf>
    <xf numFmtId="38" fontId="8" fillId="0" borderId="9" xfId="1" applyFont="1" applyFill="1" applyBorder="1" applyAlignment="1" applyProtection="1">
      <alignment horizontal="left" vertical="center" shrinkToFit="1"/>
    </xf>
    <xf numFmtId="0" fontId="5" fillId="0" borderId="0" xfId="0" applyFont="1" applyAlignment="1">
      <alignment horizontal="left" vertical="top" wrapText="1"/>
    </xf>
    <xf numFmtId="0" fontId="5" fillId="3" borderId="7" xfId="0" applyFont="1" applyFill="1" applyBorder="1" applyAlignment="1">
      <alignment horizontal="left" vertical="center" wrapText="1"/>
    </xf>
    <xf numFmtId="0" fontId="5" fillId="3" borderId="9"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2">
    <dxf>
      <font>
        <color theme="0"/>
      </font>
      <fill>
        <patternFill>
          <bgColor theme="7" tint="-0.499984740745262"/>
        </patternFill>
      </fill>
    </dxf>
    <dxf>
      <font>
        <color theme="0"/>
      </font>
      <fill>
        <patternFill>
          <bgColor rgb="FFFF0000"/>
        </patternFill>
      </fill>
    </dxf>
    <dxf>
      <font>
        <color theme="0"/>
      </font>
      <fill>
        <patternFill>
          <bgColor theme="0"/>
        </patternFill>
      </fill>
      <border>
        <right/>
        <top/>
        <bottom/>
      </border>
    </dxf>
    <dxf>
      <font>
        <color theme="0"/>
      </font>
      <fill>
        <patternFill>
          <bgColor theme="7" tint="-0.499984740745262"/>
        </patternFill>
      </fill>
    </dxf>
    <dxf>
      <font>
        <color theme="0"/>
      </font>
      <fill>
        <patternFill>
          <bgColor rgb="FFFF0000"/>
        </patternFill>
      </fill>
    </dxf>
    <dxf>
      <font>
        <color theme="0"/>
      </font>
      <fill>
        <patternFill>
          <bgColor theme="7" tint="-0.499984740745262"/>
        </patternFill>
      </fill>
    </dxf>
    <dxf>
      <font>
        <color theme="0"/>
      </font>
      <fill>
        <patternFill>
          <bgColor rgb="FFFF0000"/>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0F0F0"/>
      <color rgb="FFFFEBEB"/>
      <color rgb="FFE6F5FF"/>
      <color rgb="FFFFE6E6"/>
      <color rgb="FFE1F5FF"/>
      <color rgb="FFEBF5FF"/>
      <color rgb="FFEEEEEE"/>
      <color rgb="FFEAEAEA"/>
      <color rgb="FF00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473822</xdr:colOff>
      <xdr:row>2</xdr:row>
      <xdr:rowOff>0</xdr:rowOff>
    </xdr:from>
    <xdr:to>
      <xdr:col>5</xdr:col>
      <xdr:colOff>941822</xdr:colOff>
      <xdr:row>3</xdr:row>
      <xdr:rowOff>0</xdr:rowOff>
    </xdr:to>
    <xdr:sp macro="" textlink="">
      <xdr:nvSpPr>
        <xdr:cNvPr id="2" name="テキスト ボックス 1">
          <a:extLst>
            <a:ext uri="{FF2B5EF4-FFF2-40B4-BE49-F238E27FC236}">
              <a16:creationId xmlns:a16="http://schemas.microsoft.com/office/drawing/2014/main" id="{CC3EDD36-2E37-4987-938B-23E696CE698A}"/>
            </a:ext>
          </a:extLst>
        </xdr:cNvPr>
        <xdr:cNvSpPr txBox="1"/>
      </xdr:nvSpPr>
      <xdr:spPr>
        <a:xfrm>
          <a:off x="3732411" y="540327"/>
          <a:ext cx="468000" cy="232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游ゴシック Medium" panose="020B0500000000000000" pitchFamily="50" charset="-128"/>
              <a:ea typeface="游ゴシック Medium" panose="020B0500000000000000" pitchFamily="50" charset="-128"/>
            </a:rPr>
            <a:t>～</a:t>
          </a:r>
        </a:p>
      </xdr:txBody>
    </xdr:sp>
    <xdr:clientData/>
  </xdr:twoCellAnchor>
  <xdr:twoCellAnchor editAs="oneCell">
    <xdr:from>
      <xdr:col>2</xdr:col>
      <xdr:colOff>1039091</xdr:colOff>
      <xdr:row>0</xdr:row>
      <xdr:rowOff>0</xdr:rowOff>
    </xdr:from>
    <xdr:to>
      <xdr:col>3</xdr:col>
      <xdr:colOff>789709</xdr:colOff>
      <xdr:row>0</xdr:row>
      <xdr:rowOff>249382</xdr:rowOff>
    </xdr:to>
    <xdr:sp macro="" textlink="">
      <xdr:nvSpPr>
        <xdr:cNvPr id="3" name="正方形/長方形 2">
          <a:extLst>
            <a:ext uri="{FF2B5EF4-FFF2-40B4-BE49-F238E27FC236}">
              <a16:creationId xmlns:a16="http://schemas.microsoft.com/office/drawing/2014/main" id="{44C006FC-60D5-4560-BA2D-376A7CD22A72}"/>
            </a:ext>
          </a:extLst>
        </xdr:cNvPr>
        <xdr:cNvSpPr/>
      </xdr:nvSpPr>
      <xdr:spPr>
        <a:xfrm>
          <a:off x="1379913"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3</xdr:col>
      <xdr:colOff>789709</xdr:colOff>
      <xdr:row>0</xdr:row>
      <xdr:rowOff>0</xdr:rowOff>
    </xdr:from>
    <xdr:to>
      <xdr:col>4</xdr:col>
      <xdr:colOff>814647</xdr:colOff>
      <xdr:row>0</xdr:row>
      <xdr:rowOff>249382</xdr:rowOff>
    </xdr:to>
    <xdr:sp macro="" textlink="">
      <xdr:nvSpPr>
        <xdr:cNvPr id="4" name="正方形/長方形 3">
          <a:extLst>
            <a:ext uri="{FF2B5EF4-FFF2-40B4-BE49-F238E27FC236}">
              <a16:creationId xmlns:a16="http://schemas.microsoft.com/office/drawing/2014/main" id="{A522F04B-0564-4829-80C0-6DB9BF2096D5}"/>
            </a:ext>
          </a:extLst>
        </xdr:cNvPr>
        <xdr:cNvSpPr/>
      </xdr:nvSpPr>
      <xdr:spPr>
        <a:xfrm>
          <a:off x="2252749"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872836</xdr:colOff>
      <xdr:row>1</xdr:row>
      <xdr:rowOff>49877</xdr:rowOff>
    </xdr:to>
    <xdr:sp macro="" textlink="">
      <xdr:nvSpPr>
        <xdr:cNvPr id="2" name="正方形/長方形 1">
          <a:extLst>
            <a:ext uri="{FF2B5EF4-FFF2-40B4-BE49-F238E27FC236}">
              <a16:creationId xmlns:a16="http://schemas.microsoft.com/office/drawing/2014/main" id="{FDFD72C2-C882-46FB-9CA6-6576F6015AF6}"/>
            </a:ext>
          </a:extLst>
        </xdr:cNvPr>
        <xdr:cNvSpPr/>
      </xdr:nvSpPr>
      <xdr:spPr>
        <a:xfrm>
          <a:off x="2514600" y="0"/>
          <a:ext cx="872836" cy="259427"/>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2</xdr:col>
      <xdr:colOff>872836</xdr:colOff>
      <xdr:row>0</xdr:row>
      <xdr:rowOff>0</xdr:rowOff>
    </xdr:from>
    <xdr:to>
      <xdr:col>3</xdr:col>
      <xdr:colOff>507076</xdr:colOff>
      <xdr:row>1</xdr:row>
      <xdr:rowOff>49877</xdr:rowOff>
    </xdr:to>
    <xdr:sp macro="" textlink="">
      <xdr:nvSpPr>
        <xdr:cNvPr id="3" name="正方形/長方形 2">
          <a:extLst>
            <a:ext uri="{FF2B5EF4-FFF2-40B4-BE49-F238E27FC236}">
              <a16:creationId xmlns:a16="http://schemas.microsoft.com/office/drawing/2014/main" id="{BA568822-DA88-43FC-B9A5-157AE721A30B}"/>
            </a:ext>
          </a:extLst>
        </xdr:cNvPr>
        <xdr:cNvSpPr/>
      </xdr:nvSpPr>
      <xdr:spPr>
        <a:xfrm>
          <a:off x="2984269"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0</xdr:col>
      <xdr:colOff>72671</xdr:colOff>
      <xdr:row>1</xdr:row>
      <xdr:rowOff>61031</xdr:rowOff>
    </xdr:from>
    <xdr:ext cx="380480" cy="144000"/>
    <xdr:sp macro="" textlink="">
      <xdr:nvSpPr>
        <xdr:cNvPr id="5" name="正方形/長方形 4">
          <a:extLst>
            <a:ext uri="{FF2B5EF4-FFF2-40B4-BE49-F238E27FC236}">
              <a16:creationId xmlns:a16="http://schemas.microsoft.com/office/drawing/2014/main" id="{D4F7821C-EC4D-448E-A988-1D8CBF16DF89}"/>
            </a:ext>
            <a:ext uri="{147F2762-F138-4A5C-976F-8EAC2B608ADB}">
              <a16:predDERef xmlns:a16="http://schemas.microsoft.com/office/drawing/2014/main" pred="{BA568822-DA88-43FC-B9A5-157AE721A30B}"/>
            </a:ext>
          </a:extLst>
        </xdr:cNvPr>
        <xdr:cNvSpPr/>
      </xdr:nvSpPr>
      <xdr:spPr>
        <a:xfrm>
          <a:off x="72671" y="270581"/>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0</xdr:col>
      <xdr:colOff>366889</xdr:colOff>
      <xdr:row>1</xdr:row>
      <xdr:rowOff>14112</xdr:rowOff>
    </xdr:from>
    <xdr:ext cx="2646878" cy="264047"/>
    <xdr:sp macro="" textlink="">
      <xdr:nvSpPr>
        <xdr:cNvPr id="6" name="テキスト ボックス 5">
          <a:extLst>
            <a:ext uri="{FF2B5EF4-FFF2-40B4-BE49-F238E27FC236}">
              <a16:creationId xmlns:a16="http://schemas.microsoft.com/office/drawing/2014/main" id="{A60D784E-1C73-0EFC-50B6-93EF0BB07C85}"/>
            </a:ext>
          </a:extLst>
        </xdr:cNvPr>
        <xdr:cNvSpPr txBox="1"/>
      </xdr:nvSpPr>
      <xdr:spPr>
        <a:xfrm>
          <a:off x="366889" y="225779"/>
          <a:ext cx="2646878"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t>「②自己資金・民間資金」の内容はすべて非公開です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681644</xdr:colOff>
      <xdr:row>1</xdr:row>
      <xdr:rowOff>49877</xdr:rowOff>
    </xdr:to>
    <xdr:sp macro="" textlink="">
      <xdr:nvSpPr>
        <xdr:cNvPr id="6" name="正方形/長方形 5">
          <a:extLst>
            <a:ext uri="{FF2B5EF4-FFF2-40B4-BE49-F238E27FC236}">
              <a16:creationId xmlns:a16="http://schemas.microsoft.com/office/drawing/2014/main" id="{FD264329-DD93-4906-AB60-849ECEA0F1C9}"/>
            </a:ext>
          </a:extLst>
        </xdr:cNvPr>
        <xdr:cNvSpPr/>
      </xdr:nvSpPr>
      <xdr:spPr>
        <a:xfrm>
          <a:off x="1197033"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2</xdr:col>
      <xdr:colOff>681644</xdr:colOff>
      <xdr:row>0</xdr:row>
      <xdr:rowOff>0</xdr:rowOff>
    </xdr:from>
    <xdr:to>
      <xdr:col>2</xdr:col>
      <xdr:colOff>1554480</xdr:colOff>
      <xdr:row>1</xdr:row>
      <xdr:rowOff>49877</xdr:rowOff>
    </xdr:to>
    <xdr:sp macro="" textlink="">
      <xdr:nvSpPr>
        <xdr:cNvPr id="7" name="正方形/長方形 6">
          <a:extLst>
            <a:ext uri="{FF2B5EF4-FFF2-40B4-BE49-F238E27FC236}">
              <a16:creationId xmlns:a16="http://schemas.microsoft.com/office/drawing/2014/main" id="{439B311D-1979-40D5-B9E3-EDE6F71999C8}"/>
            </a:ext>
          </a:extLst>
        </xdr:cNvPr>
        <xdr:cNvSpPr/>
      </xdr:nvSpPr>
      <xdr:spPr>
        <a:xfrm>
          <a:off x="2069869"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2</xdr:col>
      <xdr:colOff>112890</xdr:colOff>
      <xdr:row>2</xdr:row>
      <xdr:rowOff>35278</xdr:rowOff>
    </xdr:from>
    <xdr:ext cx="380480" cy="144000"/>
    <xdr:sp macro="" textlink="">
      <xdr:nvSpPr>
        <xdr:cNvPr id="2" name="正方形/長方形 1">
          <a:extLst>
            <a:ext uri="{FF2B5EF4-FFF2-40B4-BE49-F238E27FC236}">
              <a16:creationId xmlns:a16="http://schemas.microsoft.com/office/drawing/2014/main" id="{E28011A3-F3D2-4169-806A-99D54FC167B3}"/>
            </a:ext>
          </a:extLst>
        </xdr:cNvPr>
        <xdr:cNvSpPr/>
      </xdr:nvSpPr>
      <xdr:spPr>
        <a:xfrm>
          <a:off x="1121834" y="458611"/>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2</xdr:col>
      <xdr:colOff>430391</xdr:colOff>
      <xdr:row>1</xdr:row>
      <xdr:rowOff>183444</xdr:rowOff>
    </xdr:from>
    <xdr:ext cx="1710725" cy="274691"/>
    <xdr:sp macro="" textlink="">
      <xdr:nvSpPr>
        <xdr:cNvPr id="3" name="テキスト ボックス 2">
          <a:extLst>
            <a:ext uri="{FF2B5EF4-FFF2-40B4-BE49-F238E27FC236}">
              <a16:creationId xmlns:a16="http://schemas.microsoft.com/office/drawing/2014/main" id="{1C80D4CD-6FBD-E618-B854-E1CCCEE3EED4}"/>
            </a:ext>
          </a:extLst>
        </xdr:cNvPr>
        <xdr:cNvSpPr txBox="1"/>
      </xdr:nvSpPr>
      <xdr:spPr>
        <a:xfrm>
          <a:off x="1425224" y="395111"/>
          <a:ext cx="1710725" cy="274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50" b="1"/>
            <a:t>合計列を除く内容が非公開です</a:t>
          </a:r>
        </a:p>
      </xdr:txBody>
    </xdr:sp>
    <xdr:clientData/>
  </xdr:oneCellAnchor>
  <xdr:oneCellAnchor>
    <xdr:from>
      <xdr:col>3</xdr:col>
      <xdr:colOff>63500</xdr:colOff>
      <xdr:row>13</xdr:row>
      <xdr:rowOff>21167</xdr:rowOff>
    </xdr:from>
    <xdr:ext cx="380480" cy="144000"/>
    <xdr:sp macro="" textlink="">
      <xdr:nvSpPr>
        <xdr:cNvPr id="4" name="正方形/長方形 3">
          <a:extLst>
            <a:ext uri="{FF2B5EF4-FFF2-40B4-BE49-F238E27FC236}">
              <a16:creationId xmlns:a16="http://schemas.microsoft.com/office/drawing/2014/main" id="{36A1EC85-C74B-4336-A403-9A6C1E4935AB}"/>
            </a:ext>
          </a:extLst>
        </xdr:cNvPr>
        <xdr:cNvSpPr/>
      </xdr:nvSpPr>
      <xdr:spPr>
        <a:xfrm>
          <a:off x="3245556" y="2772834"/>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3</xdr:col>
      <xdr:colOff>388056</xdr:colOff>
      <xdr:row>12</xdr:row>
      <xdr:rowOff>169334</xdr:rowOff>
    </xdr:from>
    <xdr:ext cx="1710725" cy="274691"/>
    <xdr:sp macro="" textlink="">
      <xdr:nvSpPr>
        <xdr:cNvPr id="5" name="テキスト ボックス 4">
          <a:extLst>
            <a:ext uri="{FF2B5EF4-FFF2-40B4-BE49-F238E27FC236}">
              <a16:creationId xmlns:a16="http://schemas.microsoft.com/office/drawing/2014/main" id="{E9684C2F-877C-45E4-A073-CF82AB3AFD90}"/>
            </a:ext>
          </a:extLst>
        </xdr:cNvPr>
        <xdr:cNvSpPr txBox="1"/>
      </xdr:nvSpPr>
      <xdr:spPr>
        <a:xfrm>
          <a:off x="3556000" y="2709334"/>
          <a:ext cx="1710725" cy="274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50" b="1"/>
            <a:t>合計列を除く内容が非公開です</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872836</xdr:colOff>
      <xdr:row>1</xdr:row>
      <xdr:rowOff>49877</xdr:rowOff>
    </xdr:to>
    <xdr:sp macro="" textlink="">
      <xdr:nvSpPr>
        <xdr:cNvPr id="6" name="正方形/長方形 5">
          <a:extLst>
            <a:ext uri="{FF2B5EF4-FFF2-40B4-BE49-F238E27FC236}">
              <a16:creationId xmlns:a16="http://schemas.microsoft.com/office/drawing/2014/main" id="{9D75F820-5ED8-44F5-8119-EE6D4BE3654F}"/>
            </a:ext>
          </a:extLst>
        </xdr:cNvPr>
        <xdr:cNvSpPr/>
      </xdr:nvSpPr>
      <xdr:spPr>
        <a:xfrm>
          <a:off x="1778924"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2</xdr:col>
      <xdr:colOff>872836</xdr:colOff>
      <xdr:row>0</xdr:row>
      <xdr:rowOff>0</xdr:rowOff>
    </xdr:from>
    <xdr:to>
      <xdr:col>3</xdr:col>
      <xdr:colOff>673331</xdr:colOff>
      <xdr:row>1</xdr:row>
      <xdr:rowOff>49877</xdr:rowOff>
    </xdr:to>
    <xdr:sp macro="" textlink="">
      <xdr:nvSpPr>
        <xdr:cNvPr id="7" name="正方形/長方形 6">
          <a:extLst>
            <a:ext uri="{FF2B5EF4-FFF2-40B4-BE49-F238E27FC236}">
              <a16:creationId xmlns:a16="http://schemas.microsoft.com/office/drawing/2014/main" id="{02B476DB-CD94-4761-B7AE-2CDC4D03D510}"/>
            </a:ext>
          </a:extLst>
        </xdr:cNvPr>
        <xdr:cNvSpPr/>
      </xdr:nvSpPr>
      <xdr:spPr>
        <a:xfrm>
          <a:off x="2651760"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twoCellAnchor>
    <xdr:from>
      <xdr:col>6</xdr:col>
      <xdr:colOff>1069135</xdr:colOff>
      <xdr:row>3</xdr:row>
      <xdr:rowOff>1</xdr:rowOff>
    </xdr:from>
    <xdr:to>
      <xdr:col>8</xdr:col>
      <xdr:colOff>995243</xdr:colOff>
      <xdr:row>4</xdr:row>
      <xdr:rowOff>0</xdr:rowOff>
    </xdr:to>
    <xdr:sp macro="" textlink="">
      <xdr:nvSpPr>
        <xdr:cNvPr id="2" name="正方形/長方形 1">
          <a:extLst>
            <a:ext uri="{FF2B5EF4-FFF2-40B4-BE49-F238E27FC236}">
              <a16:creationId xmlns:a16="http://schemas.microsoft.com/office/drawing/2014/main" id="{35672805-10C2-E7C6-015A-10C1ECCB1FC6}"/>
            </a:ext>
          </a:extLst>
        </xdr:cNvPr>
        <xdr:cNvSpPr/>
      </xdr:nvSpPr>
      <xdr:spPr>
        <a:xfrm>
          <a:off x="6897281" y="609601"/>
          <a:ext cx="2068944" cy="203199"/>
        </a:xfrm>
        <a:prstGeom prst="rect">
          <a:avLst/>
        </a:prstGeom>
        <a:solidFill>
          <a:srgbClr val="F0F0F0"/>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游ゴシック Medium" panose="020B0500000000000000" pitchFamily="50" charset="-128"/>
              <a:ea typeface="游ゴシック Medium" panose="020B0500000000000000" pitchFamily="50" charset="-128"/>
            </a:rPr>
            <a:t>ERRORCHECK</a:t>
          </a:r>
          <a:endParaRPr kumimoji="1" lang="ja-JP" altLang="en-US" sz="9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twoCellAnchor>
    <xdr:from>
      <xdr:col>6</xdr:col>
      <xdr:colOff>1069135</xdr:colOff>
      <xdr:row>4</xdr:row>
      <xdr:rowOff>4284</xdr:rowOff>
    </xdr:from>
    <xdr:to>
      <xdr:col>8</xdr:col>
      <xdr:colOff>995243</xdr:colOff>
      <xdr:row>5</xdr:row>
      <xdr:rowOff>4283</xdr:rowOff>
    </xdr:to>
    <xdr:sp macro="" textlink="">
      <xdr:nvSpPr>
        <xdr:cNvPr id="5" name="正方形/長方形 4">
          <a:extLst>
            <a:ext uri="{FF2B5EF4-FFF2-40B4-BE49-F238E27FC236}">
              <a16:creationId xmlns:a16="http://schemas.microsoft.com/office/drawing/2014/main" id="{8F9A80CE-78BE-4987-A5F1-8F884A00DF22}"/>
            </a:ext>
          </a:extLst>
        </xdr:cNvPr>
        <xdr:cNvSpPr/>
      </xdr:nvSpPr>
      <xdr:spPr>
        <a:xfrm>
          <a:off x="6897281" y="817084"/>
          <a:ext cx="2068944" cy="203199"/>
        </a:xfrm>
        <a:prstGeom prst="rect">
          <a:avLst/>
        </a:pr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900">
            <a:solidFill>
              <a:sysClr val="windowText" lastClr="000000"/>
            </a:solidFill>
            <a:latin typeface="游ゴシック Medium" panose="020B0500000000000000" pitchFamily="50" charset="-128"/>
            <a:ea typeface="游ゴシック Medium" panose="020B0500000000000000" pitchFamily="50" charset="-128"/>
          </a:endParaRPr>
        </a:p>
      </xdr:txBody>
    </xdr:sp>
    <xdr:clientData fPrintsWithSheet="0"/>
  </xdr:twoCellAnchor>
  <xdr:twoCellAnchor editAs="absolute">
    <xdr:from>
      <xdr:col>9</xdr:col>
      <xdr:colOff>41532</xdr:colOff>
      <xdr:row>9</xdr:row>
      <xdr:rowOff>225801</xdr:rowOff>
    </xdr:from>
    <xdr:to>
      <xdr:col>9</xdr:col>
      <xdr:colOff>545532</xdr:colOff>
      <xdr:row>9</xdr:row>
      <xdr:rowOff>387801</xdr:rowOff>
    </xdr:to>
    <xdr:sp macro="" textlink="">
      <xdr:nvSpPr>
        <xdr:cNvPr id="8" name="正方形/長方形 7">
          <a:extLst>
            <a:ext uri="{FF2B5EF4-FFF2-40B4-BE49-F238E27FC236}">
              <a16:creationId xmlns:a16="http://schemas.microsoft.com/office/drawing/2014/main" id="{0BD3FAFF-DA6F-45EB-AAF9-6BE305EFCE9C}"/>
            </a:ext>
          </a:extLst>
        </xdr:cNvPr>
        <xdr:cNvSpPr/>
      </xdr:nvSpPr>
      <xdr:spPr>
        <a:xfrm>
          <a:off x="9010041" y="1980710"/>
          <a:ext cx="504000" cy="162000"/>
        </a:xfrm>
        <a:prstGeom prst="rect">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nchorCtr="0"/>
        <a:lstStyle/>
        <a:p>
          <a:pPr algn="l"/>
          <a:r>
            <a:rPr kumimoji="1" lang="ja-JP" altLang="en-US" sz="900">
              <a:solidFill>
                <a:srgbClr val="FF0000"/>
              </a:solidFill>
              <a:latin typeface="游ゴシック Medium" panose="020B0500000000000000" pitchFamily="50" charset="-128"/>
              <a:ea typeface="游ゴシック Medium" panose="020B0500000000000000" pitchFamily="50" charset="-128"/>
            </a:rPr>
            <a:t>小数値が指定されているセルです。整数値に修正してください。</a:t>
          </a:r>
        </a:p>
      </xdr:txBody>
    </xdr:sp>
    <xdr:clientData fPrintsWithSheet="0"/>
  </xdr:twoCellAnchor>
  <xdr:twoCellAnchor editAs="absolute">
    <xdr:from>
      <xdr:col>9</xdr:col>
      <xdr:colOff>41532</xdr:colOff>
      <xdr:row>10</xdr:row>
      <xdr:rowOff>5025</xdr:rowOff>
    </xdr:from>
    <xdr:to>
      <xdr:col>9</xdr:col>
      <xdr:colOff>545532</xdr:colOff>
      <xdr:row>10</xdr:row>
      <xdr:rowOff>162136</xdr:rowOff>
    </xdr:to>
    <xdr:sp macro="" textlink="">
      <xdr:nvSpPr>
        <xdr:cNvPr id="9" name="正方形/長方形 8">
          <a:extLst>
            <a:ext uri="{FF2B5EF4-FFF2-40B4-BE49-F238E27FC236}">
              <a16:creationId xmlns:a16="http://schemas.microsoft.com/office/drawing/2014/main" id="{0F6246A9-3542-4037-B571-1905923B618F}"/>
            </a:ext>
          </a:extLst>
        </xdr:cNvPr>
        <xdr:cNvSpPr/>
      </xdr:nvSpPr>
      <xdr:spPr>
        <a:xfrm>
          <a:off x="9010041" y="2175571"/>
          <a:ext cx="504000" cy="157111"/>
        </a:xfrm>
        <a:prstGeom prst="rect">
          <a:avLst/>
        </a:prstGeom>
        <a:solidFill>
          <a:schemeClr val="accent4">
            <a:lumMod val="5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lstStyle/>
        <a:p>
          <a:pPr algn="l"/>
          <a:r>
            <a:rPr kumimoji="1" lang="ja-JP" altLang="en-US" sz="900">
              <a:solidFill>
                <a:schemeClr val="accent2">
                  <a:lumMod val="50000"/>
                </a:schemeClr>
              </a:solidFill>
              <a:latin typeface="游ゴシック Medium" panose="020B0500000000000000" pitchFamily="50" charset="-128"/>
              <a:ea typeface="游ゴシック Medium" panose="020B0500000000000000" pitchFamily="50" charset="-128"/>
            </a:rPr>
            <a:t>小数値５桁以上が指定されているセルです。小数４桁以内に修正してください。</a:t>
          </a:r>
        </a:p>
      </xdr:txBody>
    </xdr:sp>
    <xdr:clientData fPrintsWithSheet="0"/>
  </xdr:twoCellAnchor>
  <xdr:oneCellAnchor>
    <xdr:from>
      <xdr:col>0</xdr:col>
      <xdr:colOff>105832</xdr:colOff>
      <xdr:row>1</xdr:row>
      <xdr:rowOff>70556</xdr:rowOff>
    </xdr:from>
    <xdr:ext cx="380480" cy="144000"/>
    <xdr:sp macro="" textlink="">
      <xdr:nvSpPr>
        <xdr:cNvPr id="3" name="正方形/長方形 2">
          <a:extLst>
            <a:ext uri="{FF2B5EF4-FFF2-40B4-BE49-F238E27FC236}">
              <a16:creationId xmlns:a16="http://schemas.microsoft.com/office/drawing/2014/main" id="{F5A65DA6-4E8C-477C-A4FF-25DD0AD06CA9}"/>
            </a:ext>
          </a:extLst>
        </xdr:cNvPr>
        <xdr:cNvSpPr/>
      </xdr:nvSpPr>
      <xdr:spPr>
        <a:xfrm>
          <a:off x="105832" y="282223"/>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0</xdr:col>
      <xdr:colOff>373944</xdr:colOff>
      <xdr:row>1</xdr:row>
      <xdr:rowOff>14111</xdr:rowOff>
    </xdr:from>
    <xdr:ext cx="2691763" cy="274691"/>
    <xdr:sp macro="" textlink="">
      <xdr:nvSpPr>
        <xdr:cNvPr id="10" name="テキスト ボックス 9">
          <a:extLst>
            <a:ext uri="{FF2B5EF4-FFF2-40B4-BE49-F238E27FC236}">
              <a16:creationId xmlns:a16="http://schemas.microsoft.com/office/drawing/2014/main" id="{1649E973-D0D3-5D1D-89FE-D560ED87371A}"/>
            </a:ext>
          </a:extLst>
        </xdr:cNvPr>
        <xdr:cNvSpPr txBox="1"/>
      </xdr:nvSpPr>
      <xdr:spPr>
        <a:xfrm>
          <a:off x="373944" y="225778"/>
          <a:ext cx="2691763" cy="274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50" b="1"/>
            <a:t>「④管理的経費の明細」の内容はすべて非公開です</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91440</xdr:colOff>
      <xdr:row>0</xdr:row>
      <xdr:rowOff>0</xdr:rowOff>
    </xdr:from>
    <xdr:to>
      <xdr:col>3</xdr:col>
      <xdr:colOff>964276</xdr:colOff>
      <xdr:row>1</xdr:row>
      <xdr:rowOff>49877</xdr:rowOff>
    </xdr:to>
    <xdr:sp macro="" textlink="">
      <xdr:nvSpPr>
        <xdr:cNvPr id="4" name="正方形/長方形 3">
          <a:extLst>
            <a:ext uri="{FF2B5EF4-FFF2-40B4-BE49-F238E27FC236}">
              <a16:creationId xmlns:a16="http://schemas.microsoft.com/office/drawing/2014/main" id="{B2BE083D-9AF6-40B9-AC11-2E5B3E908775}"/>
            </a:ext>
          </a:extLst>
        </xdr:cNvPr>
        <xdr:cNvSpPr/>
      </xdr:nvSpPr>
      <xdr:spPr>
        <a:xfrm>
          <a:off x="266838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3</xdr:col>
      <xdr:colOff>964276</xdr:colOff>
      <xdr:row>0</xdr:row>
      <xdr:rowOff>0</xdr:rowOff>
    </xdr:from>
    <xdr:to>
      <xdr:col>4</xdr:col>
      <xdr:colOff>764770</xdr:colOff>
      <xdr:row>1</xdr:row>
      <xdr:rowOff>49877</xdr:rowOff>
    </xdr:to>
    <xdr:sp macro="" textlink="">
      <xdr:nvSpPr>
        <xdr:cNvPr id="5" name="正方形/長方形 4">
          <a:extLst>
            <a:ext uri="{FF2B5EF4-FFF2-40B4-BE49-F238E27FC236}">
              <a16:creationId xmlns:a16="http://schemas.microsoft.com/office/drawing/2014/main" id="{5D0BA9F6-860D-4813-ACAC-F1C05B243B8B}"/>
            </a:ext>
          </a:extLst>
        </xdr:cNvPr>
        <xdr:cNvSpPr/>
      </xdr:nvSpPr>
      <xdr:spPr>
        <a:xfrm>
          <a:off x="354122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twoCellAnchor editAs="absolute">
    <xdr:from>
      <xdr:col>9</xdr:col>
      <xdr:colOff>27708</xdr:colOff>
      <xdr:row>9</xdr:row>
      <xdr:rowOff>452579</xdr:rowOff>
    </xdr:from>
    <xdr:to>
      <xdr:col>9</xdr:col>
      <xdr:colOff>531708</xdr:colOff>
      <xdr:row>9</xdr:row>
      <xdr:rowOff>614579</xdr:rowOff>
    </xdr:to>
    <xdr:sp macro="" textlink="">
      <xdr:nvSpPr>
        <xdr:cNvPr id="2" name="正方形/長方形 1">
          <a:extLst>
            <a:ext uri="{FF2B5EF4-FFF2-40B4-BE49-F238E27FC236}">
              <a16:creationId xmlns:a16="http://schemas.microsoft.com/office/drawing/2014/main" id="{9B2C90B8-942E-4D14-AD9C-01F3830763EB}"/>
            </a:ext>
          </a:extLst>
        </xdr:cNvPr>
        <xdr:cNvSpPr/>
      </xdr:nvSpPr>
      <xdr:spPr>
        <a:xfrm>
          <a:off x="9070108" y="2235197"/>
          <a:ext cx="504000" cy="162000"/>
        </a:xfrm>
        <a:prstGeom prst="rect">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nchorCtr="0"/>
        <a:lstStyle/>
        <a:p>
          <a:pPr algn="l"/>
          <a:r>
            <a:rPr kumimoji="1" lang="ja-JP" altLang="en-US" sz="900">
              <a:solidFill>
                <a:srgbClr val="FF0000"/>
              </a:solidFill>
              <a:latin typeface="游ゴシック Medium" panose="020B0500000000000000" pitchFamily="50" charset="-128"/>
              <a:ea typeface="游ゴシック Medium" panose="020B0500000000000000" pitchFamily="50" charset="-128"/>
            </a:rPr>
            <a:t>小数値が指定されているセルです。整数値に修正してください。</a:t>
          </a:r>
        </a:p>
      </xdr:txBody>
    </xdr:sp>
    <xdr:clientData fPrintsWithSheet="0"/>
  </xdr:twoCellAnchor>
  <xdr:twoCellAnchor editAs="absolute">
    <xdr:from>
      <xdr:col>9</xdr:col>
      <xdr:colOff>27708</xdr:colOff>
      <xdr:row>10</xdr:row>
      <xdr:rowOff>10130</xdr:rowOff>
    </xdr:from>
    <xdr:to>
      <xdr:col>9</xdr:col>
      <xdr:colOff>531708</xdr:colOff>
      <xdr:row>10</xdr:row>
      <xdr:rowOff>172130</xdr:rowOff>
    </xdr:to>
    <xdr:sp macro="" textlink="">
      <xdr:nvSpPr>
        <xdr:cNvPr id="3" name="正方形/長方形 2">
          <a:extLst>
            <a:ext uri="{FF2B5EF4-FFF2-40B4-BE49-F238E27FC236}">
              <a16:creationId xmlns:a16="http://schemas.microsoft.com/office/drawing/2014/main" id="{0137B735-C6BA-4CBF-AE61-826295FB5A36}"/>
            </a:ext>
          </a:extLst>
        </xdr:cNvPr>
        <xdr:cNvSpPr/>
      </xdr:nvSpPr>
      <xdr:spPr>
        <a:xfrm>
          <a:off x="9070108" y="2430058"/>
          <a:ext cx="504000" cy="162000"/>
        </a:xfrm>
        <a:prstGeom prst="rect">
          <a:avLst/>
        </a:prstGeom>
        <a:solidFill>
          <a:schemeClr val="accent4">
            <a:lumMod val="5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lstStyle/>
        <a:p>
          <a:pPr algn="l"/>
          <a:r>
            <a:rPr kumimoji="1" lang="ja-JP" altLang="en-US" sz="900">
              <a:solidFill>
                <a:schemeClr val="accent2">
                  <a:lumMod val="50000"/>
                </a:schemeClr>
              </a:solidFill>
              <a:latin typeface="游ゴシック Medium" panose="020B0500000000000000" pitchFamily="50" charset="-128"/>
              <a:ea typeface="游ゴシック Medium" panose="020B0500000000000000" pitchFamily="50" charset="-128"/>
            </a:rPr>
            <a:t>小数値５桁以上が指定されているセルです。小数４桁以内に修正してください。</a:t>
          </a:r>
        </a:p>
      </xdr:txBody>
    </xdr:sp>
    <xdr:clientData fPrintsWithSheet="0"/>
  </xdr:twoCellAnchor>
  <xdr:oneCellAnchor>
    <xdr:from>
      <xdr:col>0</xdr:col>
      <xdr:colOff>84667</xdr:colOff>
      <xdr:row>1</xdr:row>
      <xdr:rowOff>63501</xdr:rowOff>
    </xdr:from>
    <xdr:ext cx="380480" cy="144000"/>
    <xdr:sp macro="" textlink="">
      <xdr:nvSpPr>
        <xdr:cNvPr id="6" name="正方形/長方形 5">
          <a:extLst>
            <a:ext uri="{FF2B5EF4-FFF2-40B4-BE49-F238E27FC236}">
              <a16:creationId xmlns:a16="http://schemas.microsoft.com/office/drawing/2014/main" id="{2986A72C-6AEF-4CC6-8FBC-934B42F74787}"/>
            </a:ext>
          </a:extLst>
        </xdr:cNvPr>
        <xdr:cNvSpPr/>
      </xdr:nvSpPr>
      <xdr:spPr>
        <a:xfrm>
          <a:off x="84667" y="275168"/>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oneCellAnchor>
    <xdr:from>
      <xdr:col>0</xdr:col>
      <xdr:colOff>359833</xdr:colOff>
      <xdr:row>1</xdr:row>
      <xdr:rowOff>7055</xdr:rowOff>
    </xdr:from>
    <xdr:ext cx="3801297" cy="274691"/>
    <xdr:sp macro="" textlink="">
      <xdr:nvSpPr>
        <xdr:cNvPr id="7" name="テキスト ボックス 6">
          <a:extLst>
            <a:ext uri="{FF2B5EF4-FFF2-40B4-BE49-F238E27FC236}">
              <a16:creationId xmlns:a16="http://schemas.microsoft.com/office/drawing/2014/main" id="{6548FC60-3B21-4678-B76A-2E16B21FD207}"/>
            </a:ext>
          </a:extLst>
        </xdr:cNvPr>
        <xdr:cNvSpPr txBox="1"/>
      </xdr:nvSpPr>
      <xdr:spPr>
        <a:xfrm>
          <a:off x="359833" y="218722"/>
          <a:ext cx="3801297" cy="274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50" b="1"/>
            <a:t>「⑤</a:t>
          </a:r>
          <a:r>
            <a:rPr kumimoji="1" lang="en-US" altLang="ja-JP" sz="850" b="1"/>
            <a:t>PO</a:t>
          </a:r>
          <a:r>
            <a:rPr kumimoji="1" lang="ja-JP" altLang="en-US" sz="850" b="1"/>
            <a:t>関連経費（資）・直接事業費（実）」の内容はすべて非公開です</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540324</xdr:colOff>
      <xdr:row>0</xdr:row>
      <xdr:rowOff>0</xdr:rowOff>
    </xdr:from>
    <xdr:to>
      <xdr:col>3</xdr:col>
      <xdr:colOff>340818</xdr:colOff>
      <xdr:row>1</xdr:row>
      <xdr:rowOff>49877</xdr:rowOff>
    </xdr:to>
    <xdr:sp macro="" textlink="">
      <xdr:nvSpPr>
        <xdr:cNvPr id="4" name="正方形/長方形 3">
          <a:extLst>
            <a:ext uri="{FF2B5EF4-FFF2-40B4-BE49-F238E27FC236}">
              <a16:creationId xmlns:a16="http://schemas.microsoft.com/office/drawing/2014/main" id="{7FA658CC-ED94-446F-A98D-673DB8DF79D8}"/>
            </a:ext>
          </a:extLst>
        </xdr:cNvPr>
        <xdr:cNvSpPr/>
      </xdr:nvSpPr>
      <xdr:spPr>
        <a:xfrm>
          <a:off x="2601880"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3</xdr:col>
      <xdr:colOff>340818</xdr:colOff>
      <xdr:row>0</xdr:row>
      <xdr:rowOff>0</xdr:rowOff>
    </xdr:from>
    <xdr:to>
      <xdr:col>4</xdr:col>
      <xdr:colOff>141313</xdr:colOff>
      <xdr:row>1</xdr:row>
      <xdr:rowOff>49877</xdr:rowOff>
    </xdr:to>
    <xdr:sp macro="" textlink="">
      <xdr:nvSpPr>
        <xdr:cNvPr id="5" name="正方形/長方形 4">
          <a:extLst>
            <a:ext uri="{FF2B5EF4-FFF2-40B4-BE49-F238E27FC236}">
              <a16:creationId xmlns:a16="http://schemas.microsoft.com/office/drawing/2014/main" id="{40FF2E33-88F7-4299-B80A-575FA1AD254F}"/>
            </a:ext>
          </a:extLst>
        </xdr:cNvPr>
        <xdr:cNvSpPr/>
      </xdr:nvSpPr>
      <xdr:spPr>
        <a:xfrm>
          <a:off x="3474716"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twoCellAnchor editAs="absolute">
    <xdr:from>
      <xdr:col>9</xdr:col>
      <xdr:colOff>36946</xdr:colOff>
      <xdr:row>10</xdr:row>
      <xdr:rowOff>9234</xdr:rowOff>
    </xdr:from>
    <xdr:to>
      <xdr:col>9</xdr:col>
      <xdr:colOff>540946</xdr:colOff>
      <xdr:row>10</xdr:row>
      <xdr:rowOff>171234</xdr:rowOff>
    </xdr:to>
    <xdr:sp macro="" textlink="">
      <xdr:nvSpPr>
        <xdr:cNvPr id="2" name="正方形/長方形 1">
          <a:extLst>
            <a:ext uri="{FF2B5EF4-FFF2-40B4-BE49-F238E27FC236}">
              <a16:creationId xmlns:a16="http://schemas.microsoft.com/office/drawing/2014/main" id="{32DC820F-614E-4B1E-BDF0-7A0E122AE5FE}"/>
            </a:ext>
          </a:extLst>
        </xdr:cNvPr>
        <xdr:cNvSpPr/>
      </xdr:nvSpPr>
      <xdr:spPr>
        <a:xfrm>
          <a:off x="9735128" y="2041234"/>
          <a:ext cx="504000" cy="162000"/>
        </a:xfrm>
        <a:prstGeom prst="rect">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nchorCtr="0"/>
        <a:lstStyle/>
        <a:p>
          <a:pPr algn="l"/>
          <a:r>
            <a:rPr kumimoji="1" lang="ja-JP" altLang="en-US" sz="900">
              <a:solidFill>
                <a:srgbClr val="FF0000"/>
              </a:solidFill>
              <a:latin typeface="游ゴシック Medium" panose="020B0500000000000000" pitchFamily="50" charset="-128"/>
              <a:ea typeface="游ゴシック Medium" panose="020B0500000000000000" pitchFamily="50" charset="-128"/>
            </a:rPr>
            <a:t>小数値が指定されているセルです。整数値に修正してください。</a:t>
          </a:r>
        </a:p>
      </xdr:txBody>
    </xdr:sp>
    <xdr:clientData fPrintsWithSheet="0"/>
  </xdr:twoCellAnchor>
  <xdr:twoCellAnchor editAs="absolute">
    <xdr:from>
      <xdr:col>9</xdr:col>
      <xdr:colOff>36946</xdr:colOff>
      <xdr:row>11</xdr:row>
      <xdr:rowOff>895</xdr:rowOff>
    </xdr:from>
    <xdr:to>
      <xdr:col>9</xdr:col>
      <xdr:colOff>540946</xdr:colOff>
      <xdr:row>11</xdr:row>
      <xdr:rowOff>162895</xdr:rowOff>
    </xdr:to>
    <xdr:sp macro="" textlink="">
      <xdr:nvSpPr>
        <xdr:cNvPr id="3" name="正方形/長方形 2">
          <a:extLst>
            <a:ext uri="{FF2B5EF4-FFF2-40B4-BE49-F238E27FC236}">
              <a16:creationId xmlns:a16="http://schemas.microsoft.com/office/drawing/2014/main" id="{717A3C7E-2A09-4918-98C7-846FEA292626}"/>
            </a:ext>
          </a:extLst>
        </xdr:cNvPr>
        <xdr:cNvSpPr/>
      </xdr:nvSpPr>
      <xdr:spPr>
        <a:xfrm>
          <a:off x="9735128" y="2236095"/>
          <a:ext cx="504000" cy="162000"/>
        </a:xfrm>
        <a:prstGeom prst="rect">
          <a:avLst/>
        </a:prstGeom>
        <a:solidFill>
          <a:schemeClr val="accent4">
            <a:lumMod val="5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540000" tIns="0" rIns="0" bIns="0" rtlCol="0" anchor="ctr"/>
        <a:lstStyle/>
        <a:p>
          <a:pPr algn="l"/>
          <a:r>
            <a:rPr kumimoji="1" lang="ja-JP" altLang="en-US" sz="900">
              <a:solidFill>
                <a:schemeClr val="accent2">
                  <a:lumMod val="50000"/>
                </a:schemeClr>
              </a:solidFill>
              <a:latin typeface="游ゴシック Medium" panose="020B0500000000000000" pitchFamily="50" charset="-128"/>
              <a:ea typeface="游ゴシック Medium" panose="020B0500000000000000" pitchFamily="50" charset="-128"/>
            </a:rPr>
            <a:t>小数値５桁以上が指定されているセルです。小数４桁以内に修正してください。</a:t>
          </a:r>
        </a:p>
      </xdr:txBody>
    </xdr:sp>
    <xdr:clientData fPrintsWithSheet="0"/>
  </xdr:twoCellAnchor>
  <xdr:oneCellAnchor>
    <xdr:from>
      <xdr:col>0</xdr:col>
      <xdr:colOff>381000</xdr:colOff>
      <xdr:row>1</xdr:row>
      <xdr:rowOff>7056</xdr:rowOff>
    </xdr:from>
    <xdr:ext cx="2800767" cy="274691"/>
    <xdr:sp macro="" textlink="">
      <xdr:nvSpPr>
        <xdr:cNvPr id="6" name="テキスト ボックス 5">
          <a:extLst>
            <a:ext uri="{FF2B5EF4-FFF2-40B4-BE49-F238E27FC236}">
              <a16:creationId xmlns:a16="http://schemas.microsoft.com/office/drawing/2014/main" id="{CA0C64D9-DD32-4913-85C9-AFC6A5BF43C4}"/>
            </a:ext>
          </a:extLst>
        </xdr:cNvPr>
        <xdr:cNvSpPr txBox="1"/>
      </xdr:nvSpPr>
      <xdr:spPr>
        <a:xfrm>
          <a:off x="381000" y="218723"/>
          <a:ext cx="2800767" cy="2746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50" b="1"/>
            <a:t>「⑥評価関連経費の明細」の内容はすべて非公開です</a:t>
          </a:r>
        </a:p>
      </xdr:txBody>
    </xdr:sp>
    <xdr:clientData/>
  </xdr:oneCellAnchor>
  <xdr:oneCellAnchor>
    <xdr:from>
      <xdr:col>0</xdr:col>
      <xdr:colOff>98778</xdr:colOff>
      <xdr:row>1</xdr:row>
      <xdr:rowOff>63500</xdr:rowOff>
    </xdr:from>
    <xdr:ext cx="380480" cy="144000"/>
    <xdr:sp macro="" textlink="">
      <xdr:nvSpPr>
        <xdr:cNvPr id="8" name="正方形/長方形 7">
          <a:extLst>
            <a:ext uri="{FF2B5EF4-FFF2-40B4-BE49-F238E27FC236}">
              <a16:creationId xmlns:a16="http://schemas.microsoft.com/office/drawing/2014/main" id="{CC3838FB-D493-44C6-972B-CFC84B97FAC5}"/>
            </a:ext>
          </a:extLst>
        </xdr:cNvPr>
        <xdr:cNvSpPr/>
      </xdr:nvSpPr>
      <xdr:spPr>
        <a:xfrm>
          <a:off x="98778" y="275167"/>
          <a:ext cx="380480" cy="144000"/>
        </a:xfrm>
        <a:prstGeom prst="rect">
          <a:avLst/>
        </a:prstGeom>
        <a:solidFill>
          <a:srgbClr val="C0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oAutofit/>
        </a:bodyPr>
        <a:lstStyle/>
        <a:p>
          <a:pPr algn="ctr"/>
          <a:r>
            <a:rPr kumimoji="1" lang="ja-JP" altLang="en-US" sz="800">
              <a:latin typeface="游ゴシック Medium" panose="020B0500000000000000" pitchFamily="50" charset="-128"/>
              <a:ea typeface="游ゴシック Medium" panose="020B0500000000000000" pitchFamily="50" charset="-128"/>
            </a:rPr>
            <a:t>非公開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26E6-7E37-4A8E-B8F5-6D6695BDE9DF}">
  <sheetPr>
    <pageSetUpPr fitToPage="1"/>
  </sheetPr>
  <dimension ref="A1:N30"/>
  <sheetViews>
    <sheetView showGridLines="0" tabSelected="1" zoomScale="90" zoomScaleNormal="90" zoomScaleSheetLayoutView="100" workbookViewId="0"/>
  </sheetViews>
  <sheetFormatPr defaultColWidth="9" defaultRowHeight="16.5"/>
  <cols>
    <col min="1" max="1" width="1.625" style="4" customWidth="1"/>
    <col min="2" max="2" width="2.625" style="4" customWidth="1"/>
    <col min="3" max="3" width="15" style="4" customWidth="1"/>
    <col min="4" max="4" width="11.375" style="4" customWidth="1"/>
    <col min="5" max="9" width="12.5" style="4" customWidth="1"/>
    <col min="10" max="10" width="1.625" style="4" customWidth="1"/>
    <col min="11" max="11" width="12.5" style="32" bestFit="1" customWidth="1"/>
    <col min="12" max="13" width="9.125" style="4" bestFit="1" customWidth="1"/>
    <col min="14" max="16384" width="9" style="4"/>
  </cols>
  <sheetData>
    <row r="1" spans="1:14" ht="24.2" customHeight="1">
      <c r="B1" s="60" t="s">
        <v>0</v>
      </c>
      <c r="C1" s="3"/>
      <c r="I1" s="5"/>
    </row>
    <row r="2" spans="1:14" ht="18.600000000000001" customHeight="1">
      <c r="B2" s="122" t="s">
        <v>1</v>
      </c>
      <c r="C2" s="122"/>
      <c r="D2" s="122"/>
      <c r="E2" s="123" t="s">
        <v>2</v>
      </c>
      <c r="F2" s="124"/>
      <c r="G2" s="125"/>
      <c r="H2" s="126"/>
      <c r="I2" s="75"/>
    </row>
    <row r="3" spans="1:14" ht="18.600000000000001" customHeight="1">
      <c r="B3" s="122" t="s">
        <v>3</v>
      </c>
      <c r="C3" s="122"/>
      <c r="D3" s="122"/>
      <c r="E3" s="127"/>
      <c r="F3" s="128"/>
      <c r="G3" s="128"/>
      <c r="H3" s="129"/>
      <c r="I3" s="76"/>
      <c r="J3" s="6"/>
      <c r="K3" s="33"/>
      <c r="L3" s="7"/>
      <c r="M3" s="6"/>
      <c r="N3" s="6"/>
    </row>
    <row r="4" spans="1:14" ht="18.600000000000001" customHeight="1">
      <c r="B4" s="122" t="s">
        <v>4</v>
      </c>
      <c r="C4" s="122"/>
      <c r="D4" s="34" t="s">
        <v>5</v>
      </c>
      <c r="E4" s="130"/>
      <c r="F4" s="130"/>
      <c r="G4" s="130"/>
      <c r="H4" s="130"/>
      <c r="I4" s="77"/>
      <c r="J4" s="6"/>
      <c r="K4" s="33"/>
      <c r="L4" s="7"/>
      <c r="M4" s="6"/>
      <c r="N4" s="6"/>
    </row>
    <row r="5" spans="1:14" ht="18.600000000000001" customHeight="1">
      <c r="B5" s="122"/>
      <c r="C5" s="122"/>
      <c r="D5" s="34" t="s">
        <v>6</v>
      </c>
      <c r="E5" s="130"/>
      <c r="F5" s="130"/>
      <c r="G5" s="130"/>
      <c r="H5" s="130"/>
      <c r="I5" s="77"/>
      <c r="J5" s="6"/>
      <c r="K5" s="33"/>
      <c r="L5" s="7"/>
      <c r="M5" s="6"/>
      <c r="N5" s="6"/>
    </row>
    <row r="6" spans="1:14" ht="18.600000000000001" customHeight="1">
      <c r="B6" s="122" t="s">
        <v>7</v>
      </c>
      <c r="C6" s="122"/>
      <c r="D6" s="34" t="s">
        <v>5</v>
      </c>
      <c r="E6" s="130"/>
      <c r="F6" s="130"/>
      <c r="G6" s="130"/>
      <c r="H6" s="130"/>
      <c r="I6" s="77"/>
      <c r="J6" s="6"/>
      <c r="K6" s="33"/>
      <c r="L6" s="7"/>
      <c r="M6" s="6"/>
      <c r="N6" s="6"/>
    </row>
    <row r="7" spans="1:14" ht="18.600000000000001" customHeight="1">
      <c r="B7" s="122"/>
      <c r="C7" s="122"/>
      <c r="D7" s="34" t="s">
        <v>6</v>
      </c>
      <c r="E7" s="130"/>
      <c r="F7" s="130"/>
      <c r="G7" s="130"/>
      <c r="H7" s="130"/>
      <c r="I7" s="77"/>
      <c r="J7" s="6"/>
      <c r="K7" s="33"/>
      <c r="L7" s="7"/>
      <c r="M7" s="6"/>
      <c r="N7" s="6"/>
    </row>
    <row r="8" spans="1:14">
      <c r="B8" s="8"/>
      <c r="C8" s="8"/>
      <c r="D8" s="9"/>
      <c r="E8" s="9"/>
      <c r="F8" s="9"/>
      <c r="G8" s="10"/>
      <c r="H8" s="10"/>
      <c r="I8" s="11"/>
      <c r="J8" s="6"/>
      <c r="K8" s="33"/>
      <c r="L8" s="7"/>
      <c r="M8" s="6"/>
      <c r="N8" s="6"/>
    </row>
    <row r="9" spans="1:14">
      <c r="B9" s="12" t="s">
        <v>8</v>
      </c>
      <c r="C9" s="12"/>
      <c r="D9" s="9"/>
      <c r="E9" s="9"/>
      <c r="F9" s="9"/>
      <c r="G9" s="10"/>
      <c r="H9" s="10"/>
      <c r="I9" s="11" t="s">
        <v>9</v>
      </c>
      <c r="J9" s="6"/>
      <c r="K9" s="33"/>
      <c r="L9" s="7"/>
      <c r="M9" s="6"/>
      <c r="N9" s="6"/>
    </row>
    <row r="10" spans="1:14" ht="18.600000000000001" customHeight="1">
      <c r="B10" s="110"/>
      <c r="C10" s="110"/>
      <c r="D10" s="110"/>
      <c r="E10" s="58">
        <v>2020</v>
      </c>
      <c r="F10" s="58">
        <v>2021</v>
      </c>
      <c r="G10" s="58">
        <v>2022</v>
      </c>
      <c r="H10" s="58">
        <v>2023</v>
      </c>
      <c r="I10" s="13" t="s">
        <v>10</v>
      </c>
      <c r="J10" s="7"/>
      <c r="K10" s="33"/>
      <c r="L10" s="6"/>
      <c r="M10" s="6"/>
      <c r="N10" s="6"/>
    </row>
    <row r="11" spans="1:14" ht="18.600000000000001" customHeight="1">
      <c r="B11" s="131" t="s">
        <v>11</v>
      </c>
      <c r="C11" s="132"/>
      <c r="D11" s="133"/>
      <c r="E11" s="14">
        <f>SUM(E12:E13)</f>
        <v>0</v>
      </c>
      <c r="F11" s="14">
        <f t="shared" ref="F11:H11" si="0">SUM(F12:F13)</f>
        <v>0</v>
      </c>
      <c r="G11" s="14">
        <f t="shared" si="0"/>
        <v>0</v>
      </c>
      <c r="H11" s="14">
        <f t="shared" si="0"/>
        <v>0</v>
      </c>
      <c r="I11" s="14">
        <f>SUM(E11:H11)</f>
        <v>0</v>
      </c>
      <c r="J11" s="7"/>
      <c r="K11" s="33"/>
      <c r="L11" s="6"/>
      <c r="M11" s="6"/>
      <c r="N11" s="6"/>
    </row>
    <row r="12" spans="1:14" ht="18.600000000000001" customHeight="1">
      <c r="B12" s="57"/>
      <c r="C12" s="115" t="s">
        <v>12</v>
      </c>
      <c r="D12" s="116"/>
      <c r="E12" s="14">
        <f>③事業費!D$6+③事業費!D$7</f>
        <v>0</v>
      </c>
      <c r="F12" s="14">
        <f>③事業費!E$6+③事業費!E$7</f>
        <v>0</v>
      </c>
      <c r="G12" s="14">
        <f>③事業費!F$6+③事業費!F$7</f>
        <v>0</v>
      </c>
      <c r="H12" s="14">
        <f>③事業費!G$6+③事業費!G$7</f>
        <v>0</v>
      </c>
      <c r="I12" s="14">
        <f t="shared" ref="I12:I13" si="1">SUM(E12:H12)</f>
        <v>0</v>
      </c>
      <c r="J12" s="7"/>
      <c r="K12" s="33"/>
      <c r="L12" s="6"/>
      <c r="M12" s="6"/>
      <c r="N12" s="6"/>
    </row>
    <row r="13" spans="1:14" ht="18.600000000000001" customHeight="1">
      <c r="B13" s="57"/>
      <c r="C13" s="115" t="s">
        <v>13</v>
      </c>
      <c r="D13" s="116"/>
      <c r="E13" s="14">
        <f>③事業費!D$10+③事業費!D$11</f>
        <v>0</v>
      </c>
      <c r="F13" s="14">
        <f>③事業費!E$10+③事業費!E$11</f>
        <v>0</v>
      </c>
      <c r="G13" s="14">
        <f>③事業費!F$10+③事業費!F$11</f>
        <v>0</v>
      </c>
      <c r="H13" s="14">
        <f>③事業費!G$10+③事業費!G$11</f>
        <v>0</v>
      </c>
      <c r="I13" s="14">
        <f t="shared" si="1"/>
        <v>0</v>
      </c>
      <c r="J13" s="7"/>
      <c r="K13" s="7"/>
      <c r="L13" s="6"/>
      <c r="M13" s="6"/>
      <c r="N13" s="6"/>
    </row>
    <row r="14" spans="1:14" ht="18.600000000000001" customHeight="1">
      <c r="B14" s="49"/>
      <c r="C14" s="115" t="s">
        <v>14</v>
      </c>
      <c r="D14" s="116"/>
      <c r="E14" s="56" t="e">
        <f>E12/E11</f>
        <v>#DIV/0!</v>
      </c>
      <c r="F14" s="56" t="e">
        <f t="shared" ref="F14:I14" si="2">F12/F11</f>
        <v>#DIV/0!</v>
      </c>
      <c r="G14" s="56" t="e">
        <f t="shared" si="2"/>
        <v>#DIV/0!</v>
      </c>
      <c r="H14" s="56" t="e">
        <f t="shared" si="2"/>
        <v>#DIV/0!</v>
      </c>
      <c r="I14" s="56" t="e">
        <f t="shared" si="2"/>
        <v>#DIV/0!</v>
      </c>
      <c r="K14" s="74"/>
    </row>
    <row r="15" spans="1:14" ht="49.5">
      <c r="A15" s="37" t="s">
        <v>15</v>
      </c>
      <c r="B15" s="120" t="s">
        <v>16</v>
      </c>
      <c r="C15" s="121"/>
      <c r="D15" s="121"/>
      <c r="E15" s="121"/>
      <c r="F15" s="121"/>
      <c r="G15" s="121"/>
      <c r="H15" s="121"/>
      <c r="I15" s="22" t="s">
        <v>17</v>
      </c>
    </row>
    <row r="17" spans="2:11">
      <c r="B17" s="3" t="s">
        <v>18</v>
      </c>
      <c r="I17" s="11" t="s">
        <v>9</v>
      </c>
    </row>
    <row r="18" spans="2:11" ht="18.600000000000001" customHeight="1">
      <c r="B18" s="110"/>
      <c r="C18" s="110"/>
      <c r="D18" s="110"/>
      <c r="E18" s="58">
        <v>2020</v>
      </c>
      <c r="F18" s="58">
        <v>2021</v>
      </c>
      <c r="G18" s="58">
        <v>2022</v>
      </c>
      <c r="H18" s="58">
        <v>2023</v>
      </c>
      <c r="I18" s="13" t="s">
        <v>10</v>
      </c>
      <c r="K18" s="66" t="s">
        <v>19</v>
      </c>
    </row>
    <row r="19" spans="2:11" ht="18.600000000000001" customHeight="1">
      <c r="B19" s="117" t="s">
        <v>20</v>
      </c>
      <c r="C19" s="118"/>
      <c r="D19" s="119"/>
      <c r="E19" s="16" t="str">
        <f>IF($E$2="資金分配団体",⑤PO関連経費・直接事業費!$C$5,"－")</f>
        <v>－</v>
      </c>
      <c r="F19" s="16" t="str">
        <f>IF($E$2="資金分配団体",⑤PO関連経費・直接事業費!$D$5,"－")</f>
        <v>－</v>
      </c>
      <c r="G19" s="16" t="str">
        <f>IF($E$2="資金分配団体",⑤PO関連経費・直接事業費!$E$5,"－")</f>
        <v>－</v>
      </c>
      <c r="H19" s="16" t="str">
        <f>IF($E$2="資金分配団体",⑤PO関連経費・直接事業費!$F$5,"－")</f>
        <v>－</v>
      </c>
      <c r="I19" s="16" t="str">
        <f>IF($E$2="資金分配団体",⑤PO関連経費・直接事業費!$G$5,"－")</f>
        <v>－</v>
      </c>
      <c r="K19" s="69" t="str">
        <f>IF(AND(I19&lt;&gt;"－",I19&gt;28000000),"ERROR","")</f>
        <v/>
      </c>
    </row>
    <row r="21" spans="2:11">
      <c r="B21" s="3" t="s">
        <v>21</v>
      </c>
      <c r="I21" s="11" t="s">
        <v>9</v>
      </c>
    </row>
    <row r="22" spans="2:11" ht="18.600000000000001" customHeight="1">
      <c r="B22" s="111"/>
      <c r="C22" s="112"/>
      <c r="D22" s="65" t="s">
        <v>22</v>
      </c>
      <c r="E22" s="58">
        <v>2020</v>
      </c>
      <c r="F22" s="58">
        <v>2021</v>
      </c>
      <c r="G22" s="58">
        <v>2022</v>
      </c>
      <c r="H22" s="58">
        <v>2023</v>
      </c>
      <c r="I22" s="13" t="s">
        <v>10</v>
      </c>
    </row>
    <row r="23" spans="2:11" ht="18.600000000000001" customHeight="1">
      <c r="B23" s="113" t="s">
        <v>23</v>
      </c>
      <c r="C23" s="114"/>
      <c r="D23" s="42"/>
      <c r="E23" s="16">
        <f>SUM(E24:E25)</f>
        <v>0</v>
      </c>
      <c r="F23" s="16">
        <f>SUM(F24:F25)</f>
        <v>0</v>
      </c>
      <c r="G23" s="16">
        <f>SUM(G24:G25)</f>
        <v>0</v>
      </c>
      <c r="H23" s="16">
        <f>SUM(H24:H25)</f>
        <v>0</v>
      </c>
      <c r="I23" s="16">
        <f>SUM(I24:I25)</f>
        <v>0</v>
      </c>
      <c r="K23" s="66" t="s">
        <v>19</v>
      </c>
    </row>
    <row r="24" spans="2:11" ht="18.600000000000001" customHeight="1">
      <c r="B24" s="48"/>
      <c r="C24" s="68" t="str">
        <f>$E$2</f>
        <v>実行団体</v>
      </c>
      <c r="D24" s="67" t="e">
        <f>I24/I12</f>
        <v>#DIV/0!</v>
      </c>
      <c r="E24" s="16">
        <f>⑥評価関連経費!$C$5</f>
        <v>0</v>
      </c>
      <c r="F24" s="16">
        <f>⑥評価関連経費!$D$5</f>
        <v>0</v>
      </c>
      <c r="G24" s="16">
        <f>⑥評価関連経費!$E$5</f>
        <v>0</v>
      </c>
      <c r="H24" s="16">
        <f>⑥評価関連経費!$F$5</f>
        <v>0</v>
      </c>
      <c r="I24" s="16">
        <f>⑥評価関連経費!$G$5</f>
        <v>0</v>
      </c>
      <c r="K24" s="69" t="e">
        <f>IF(D24&gt;5%,"ERROR","")</f>
        <v>#DIV/0!</v>
      </c>
    </row>
    <row r="25" spans="2:11" ht="18.600000000000001" customHeight="1">
      <c r="B25" s="49"/>
      <c r="C25" s="68" t="str">
        <f>IF($E$2="資金分配団体","実行団体","－")</f>
        <v>－</v>
      </c>
      <c r="D25" s="67" t="str">
        <f>IF($E$2="資金分配団体",I25/③事業費!$H$6,"－")</f>
        <v>－</v>
      </c>
      <c r="E25" s="59"/>
      <c r="F25" s="59"/>
      <c r="G25" s="59"/>
      <c r="H25" s="59"/>
      <c r="I25" s="16" t="str">
        <f>IF($E$2="資金分配団体",SUM(E25:H25),"－")</f>
        <v>－</v>
      </c>
      <c r="K25" s="69" t="str">
        <f>IF(AND(D25&gt;5%,D25&lt;&gt;"－"),"ERROR","")</f>
        <v/>
      </c>
    </row>
    <row r="27" spans="2:11">
      <c r="B27" s="3" t="s">
        <v>24</v>
      </c>
      <c r="I27" s="11" t="s">
        <v>9</v>
      </c>
    </row>
    <row r="28" spans="2:11" ht="18.600000000000001" customHeight="1">
      <c r="B28" s="110"/>
      <c r="C28" s="110"/>
      <c r="D28" s="110"/>
      <c r="E28" s="58">
        <v>2020</v>
      </c>
      <c r="F28" s="58">
        <v>2021</v>
      </c>
      <c r="G28" s="58">
        <v>2022</v>
      </c>
      <c r="H28" s="58">
        <v>2023</v>
      </c>
      <c r="I28" s="13" t="s">
        <v>10</v>
      </c>
    </row>
    <row r="29" spans="2:11" ht="18.600000000000001" customHeight="1">
      <c r="B29" s="109" t="s">
        <v>25</v>
      </c>
      <c r="C29" s="109"/>
      <c r="D29" s="109"/>
      <c r="E29" s="16">
        <f>E12+IFERROR(E19+0,0)+E23</f>
        <v>0</v>
      </c>
      <c r="F29" s="16">
        <f>F12+IFERROR(F19+0,0)+F23</f>
        <v>0</v>
      </c>
      <c r="G29" s="16">
        <f>G12+IFERROR(G19+0,0)+G23</f>
        <v>0</v>
      </c>
      <c r="H29" s="16">
        <f>H12+IFERROR(H19+0,0)+H23</f>
        <v>0</v>
      </c>
      <c r="I29" s="16">
        <f>SUM(E29:H29)</f>
        <v>0</v>
      </c>
    </row>
    <row r="30" spans="2:11" ht="18.600000000000001" customHeight="1">
      <c r="B30" s="109" t="s">
        <v>26</v>
      </c>
      <c r="C30" s="109"/>
      <c r="D30" s="109"/>
      <c r="E30" s="16">
        <f>E29+E13</f>
        <v>0</v>
      </c>
      <c r="F30" s="16">
        <f>F29+F13</f>
        <v>0</v>
      </c>
      <c r="G30" s="16">
        <f>G29+G13</f>
        <v>0</v>
      </c>
      <c r="H30" s="16">
        <f>H29+H13</f>
        <v>0</v>
      </c>
      <c r="I30" s="16">
        <f>I29+I13</f>
        <v>0</v>
      </c>
    </row>
  </sheetData>
  <sheetProtection sheet="1" objects="1" scenarios="1"/>
  <mergeCells count="25">
    <mergeCell ref="B30:D30"/>
    <mergeCell ref="B15:H15"/>
    <mergeCell ref="B2:D2"/>
    <mergeCell ref="E2:F2"/>
    <mergeCell ref="G2:H2"/>
    <mergeCell ref="B3:D3"/>
    <mergeCell ref="E3:F3"/>
    <mergeCell ref="G3:H3"/>
    <mergeCell ref="B4:C5"/>
    <mergeCell ref="E4:H4"/>
    <mergeCell ref="E5:H5"/>
    <mergeCell ref="B6:C7"/>
    <mergeCell ref="E6:H6"/>
    <mergeCell ref="E7:H7"/>
    <mergeCell ref="B10:D10"/>
    <mergeCell ref="B11:D11"/>
    <mergeCell ref="B29:D29"/>
    <mergeCell ref="B28:D28"/>
    <mergeCell ref="B22:C22"/>
    <mergeCell ref="B23:C23"/>
    <mergeCell ref="C12:D12"/>
    <mergeCell ref="C13:D13"/>
    <mergeCell ref="C14:D14"/>
    <mergeCell ref="B18:D18"/>
    <mergeCell ref="B19:D19"/>
  </mergeCells>
  <phoneticPr fontId="2"/>
  <conditionalFormatting sqref="B6:I7">
    <cfRule type="expression" dxfId="11" priority="6">
      <formula>($E$2="資金分配団体")</formula>
    </cfRule>
  </conditionalFormatting>
  <conditionalFormatting sqref="B15:I15">
    <cfRule type="expression" dxfId="10" priority="1">
      <formula>($E$2&lt;&gt;"実行団体")</formula>
    </cfRule>
  </conditionalFormatting>
  <conditionalFormatting sqref="B17:I17">
    <cfRule type="expression" dxfId="9" priority="2">
      <formula>($E$2&lt;&gt;"資金分配団体")</formula>
    </cfRule>
  </conditionalFormatting>
  <conditionalFormatting sqref="B18:I19">
    <cfRule type="expression" dxfId="8" priority="4">
      <formula>($E$2&lt;&gt;"資金分配団体")</formula>
    </cfRule>
  </conditionalFormatting>
  <conditionalFormatting sqref="C25:I25">
    <cfRule type="expression" dxfId="7" priority="5">
      <formula>($E$2&lt;&gt;"資金分配団体")</formula>
    </cfRule>
  </conditionalFormatting>
  <dataValidations count="4">
    <dataValidation allowBlank="1" showErrorMessage="1" sqref="B6:C6 G2:G3 D4:D10 C8:C10 B2:C4 I1:I14 F5:H14 E19:I20 E29:I1048576 C27:I28 C31:D1048576 C20:D20 C24:C26 E3:E14 B1:H1 C16:I18 E23:H24 D26:H26 I23:I26 C21 B8:B1048576 D21:I22 J1:XFD1048576" xr:uid="{C8EBF774-41EC-4589-92B6-AF8C65704341}"/>
    <dataValidation type="list" allowBlank="1" showErrorMessage="1" sqref="I15" xr:uid="{B739CC81-3725-4D29-A193-C7A39BAA747F}">
      <formula1>"希望する,希望しない"</formula1>
    </dataValidation>
    <dataValidation type="list" allowBlank="1" showErrorMessage="1" sqref="E2:F2" xr:uid="{9246B830-DB2B-45B4-88FC-942BA3E3503B}">
      <formula1>"資金分配団体,実行団体"</formula1>
    </dataValidation>
    <dataValidation type="whole" imeMode="disabled" operator="greaterThanOrEqual" allowBlank="1" showErrorMessage="1" sqref="E25:H25" xr:uid="{38AB1484-83CC-4B3D-A153-09534766576F}">
      <formula1>0</formula1>
    </dataValidation>
  </dataValidations>
  <printOptions horizontalCentered="1"/>
  <pageMargins left="0.59055118110236227" right="0.59055118110236227" top="0.74803149606299213" bottom="0.74803149606299213" header="0.31496062992125984" footer="0.31496062992125984"/>
  <pageSetup paperSize="9" scale="90" fitToHeight="0" orientation="portrait" r:id="rId1"/>
  <headerFooter>
    <oddHeader xml:space="preserve">&amp;R&amp;9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zoomScale="90" zoomScaleNormal="90" zoomScaleSheetLayoutView="100" workbookViewId="0">
      <pane ySplit="10" topLeftCell="A11" activePane="bottomLeft" state="frozen"/>
      <selection pane="bottomLeft" activeCell="A11" sqref="A11"/>
      <selection activeCell="B7" sqref="B7"/>
    </sheetView>
  </sheetViews>
  <sheetFormatPr defaultColWidth="9" defaultRowHeight="16.5"/>
  <cols>
    <col min="1" max="1" width="16.5" style="2" customWidth="1"/>
    <col min="2" max="6" width="16.5" style="1" customWidth="1"/>
    <col min="7" max="7" width="1.625" style="4" customWidth="1"/>
    <col min="8" max="11" width="12" style="4" customWidth="1"/>
    <col min="12" max="16384" width="9" style="4"/>
  </cols>
  <sheetData>
    <row r="1" spans="1:11">
      <c r="A1" s="12" t="s">
        <v>27</v>
      </c>
      <c r="B1" s="35"/>
      <c r="C1" s="35"/>
      <c r="D1" s="35"/>
      <c r="E1" s="35"/>
      <c r="F1" s="4"/>
    </row>
    <row r="2" spans="1:11">
      <c r="A2" s="36"/>
      <c r="B2" s="4"/>
      <c r="C2" s="4"/>
      <c r="D2" s="4"/>
      <c r="E2" s="4"/>
      <c r="F2" s="4"/>
    </row>
    <row r="3" spans="1:11">
      <c r="A3" s="28" t="s">
        <v>28</v>
      </c>
      <c r="B3" s="4"/>
      <c r="C3" s="4"/>
      <c r="D3" s="4"/>
      <c r="E3" s="4"/>
      <c r="F3" s="5" t="s">
        <v>9</v>
      </c>
      <c r="H3" s="4" t="s">
        <v>29</v>
      </c>
    </row>
    <row r="4" spans="1:11">
      <c r="A4" s="45"/>
      <c r="B4" s="46">
        <v>2020</v>
      </c>
      <c r="C4" s="46">
        <v>2021</v>
      </c>
      <c r="D4" s="47">
        <v>2022</v>
      </c>
      <c r="E4" s="47">
        <v>2023</v>
      </c>
      <c r="F4" s="39" t="s">
        <v>30</v>
      </c>
      <c r="H4" s="46">
        <v>2020</v>
      </c>
      <c r="I4" s="46">
        <v>2021</v>
      </c>
      <c r="J4" s="47">
        <v>2022</v>
      </c>
      <c r="K4" s="47">
        <v>2023</v>
      </c>
    </row>
    <row r="5" spans="1:11">
      <c r="A5" s="53" t="s">
        <v>31</v>
      </c>
      <c r="B5" s="54">
        <f>SUMIF($A:$A,B$4,$C:$C)</f>
        <v>0</v>
      </c>
      <c r="C5" s="54">
        <f>SUMIF($A:$A,C$4,$C:$C)</f>
        <v>0</v>
      </c>
      <c r="D5" s="54">
        <f>SUMIF($A:$A,D$4,$C:$C)</f>
        <v>0</v>
      </c>
      <c r="E5" s="54">
        <f>SUMIF($A:$A,E$4,$C:$C)</f>
        <v>0</v>
      </c>
      <c r="F5" s="54">
        <f>SUM(B5:E5)</f>
        <v>0</v>
      </c>
      <c r="H5" s="70" t="str">
        <f>IF(B$5&lt;&gt;③事業費!$D9,"ERROR","")</f>
        <v/>
      </c>
      <c r="I5" s="70" t="str">
        <f>IF(C$5&lt;&gt;③事業費!$E9,"ERROR","")</f>
        <v/>
      </c>
      <c r="J5" s="70" t="str">
        <f>IF(D$5&lt;&gt;③事業費!$F9,"ERROR","")</f>
        <v/>
      </c>
      <c r="K5" s="70" t="str">
        <f>IF(E$5&lt;&gt;③事業費!$G9,"ERROR","")</f>
        <v/>
      </c>
    </row>
    <row r="6" spans="1:11">
      <c r="A6" s="36"/>
      <c r="B6" s="4"/>
      <c r="C6" s="4"/>
      <c r="D6" s="4"/>
      <c r="E6" s="4"/>
      <c r="F6" s="4"/>
    </row>
    <row r="7" spans="1:11">
      <c r="A7" s="28" t="s">
        <v>32</v>
      </c>
      <c r="B7" s="4"/>
      <c r="C7" s="4"/>
      <c r="D7" s="4"/>
      <c r="E7" s="4"/>
      <c r="F7" s="4"/>
    </row>
    <row r="8" spans="1:11">
      <c r="A8" s="4" t="s">
        <v>33</v>
      </c>
      <c r="B8" s="37"/>
      <c r="C8" s="37"/>
      <c r="D8" s="37"/>
      <c r="E8" s="37"/>
      <c r="F8" s="4"/>
    </row>
    <row r="9" spans="1:11">
      <c r="A9" s="4" t="s">
        <v>34</v>
      </c>
      <c r="B9" s="37"/>
      <c r="C9" s="37"/>
      <c r="D9" s="37"/>
      <c r="E9" s="37"/>
      <c r="F9" s="4"/>
    </row>
    <row r="10" spans="1:11" s="73" customFormat="1">
      <c r="A10" s="72" t="s">
        <v>35</v>
      </c>
      <c r="B10" s="72" t="s">
        <v>36</v>
      </c>
      <c r="C10" s="72" t="s">
        <v>37</v>
      </c>
      <c r="D10" s="72" t="s">
        <v>38</v>
      </c>
      <c r="E10" s="135" t="s">
        <v>39</v>
      </c>
      <c r="F10" s="135"/>
    </row>
    <row r="11" spans="1:11">
      <c r="A11" s="17"/>
      <c r="B11" s="17"/>
      <c r="C11" s="18"/>
      <c r="D11" s="19"/>
      <c r="E11" s="134"/>
      <c r="F11" s="134"/>
    </row>
    <row r="12" spans="1:11">
      <c r="A12" s="17"/>
      <c r="B12" s="20"/>
      <c r="C12" s="21"/>
      <c r="D12" s="22"/>
      <c r="E12" s="134"/>
      <c r="F12" s="134"/>
    </row>
    <row r="13" spans="1:11">
      <c r="A13" s="17"/>
      <c r="B13" s="20"/>
      <c r="C13" s="21"/>
      <c r="D13" s="22"/>
      <c r="E13" s="134"/>
      <c r="F13" s="134"/>
    </row>
    <row r="14" spans="1:11">
      <c r="A14" s="17"/>
      <c r="B14" s="20"/>
      <c r="C14" s="21"/>
      <c r="D14" s="22"/>
      <c r="E14" s="134"/>
      <c r="F14" s="134"/>
    </row>
    <row r="15" spans="1:11">
      <c r="A15" s="17"/>
      <c r="B15" s="20"/>
      <c r="C15" s="21"/>
      <c r="D15" s="22"/>
      <c r="E15" s="134"/>
      <c r="F15" s="134"/>
    </row>
    <row r="16" spans="1:11">
      <c r="A16" s="17"/>
      <c r="B16" s="20"/>
      <c r="C16" s="21"/>
      <c r="D16" s="22"/>
      <c r="E16" s="134"/>
      <c r="F16" s="134"/>
    </row>
    <row r="17" spans="1:6">
      <c r="A17" s="17"/>
      <c r="B17" s="20"/>
      <c r="C17" s="21"/>
      <c r="D17" s="22"/>
      <c r="E17" s="134"/>
      <c r="F17" s="134"/>
    </row>
    <row r="18" spans="1:6">
      <c r="A18" s="17"/>
      <c r="B18" s="20"/>
      <c r="C18" s="21"/>
      <c r="D18" s="22"/>
      <c r="E18" s="134"/>
      <c r="F18" s="134"/>
    </row>
    <row r="19" spans="1:6">
      <c r="A19" s="17"/>
      <c r="B19" s="20"/>
      <c r="C19" s="21"/>
      <c r="D19" s="22"/>
      <c r="E19" s="134"/>
      <c r="F19" s="134"/>
    </row>
    <row r="20" spans="1:6">
      <c r="A20" s="17"/>
      <c r="B20" s="20"/>
      <c r="C20" s="21"/>
      <c r="D20" s="22"/>
      <c r="E20" s="134"/>
      <c r="F20" s="134"/>
    </row>
    <row r="21" spans="1:6">
      <c r="A21" s="17"/>
      <c r="B21" s="20"/>
      <c r="C21" s="21"/>
      <c r="D21" s="22"/>
      <c r="E21" s="134"/>
      <c r="F21" s="134"/>
    </row>
    <row r="22" spans="1:6">
      <c r="A22" s="17"/>
      <c r="B22" s="20"/>
      <c r="C22" s="21"/>
      <c r="D22" s="22"/>
      <c r="E22" s="134"/>
      <c r="F22" s="134"/>
    </row>
    <row r="23" spans="1:6">
      <c r="A23" s="17"/>
      <c r="B23" s="20"/>
      <c r="C23" s="21"/>
      <c r="D23" s="22"/>
      <c r="E23" s="134"/>
      <c r="F23" s="134"/>
    </row>
    <row r="24" spans="1:6">
      <c r="A24" s="17"/>
      <c r="B24" s="20"/>
      <c r="C24" s="21"/>
      <c r="D24" s="22"/>
      <c r="E24" s="134"/>
      <c r="F24" s="134"/>
    </row>
    <row r="25" spans="1:6">
      <c r="A25" s="17"/>
      <c r="B25" s="20"/>
      <c r="C25" s="21"/>
      <c r="D25" s="22"/>
      <c r="E25" s="134"/>
      <c r="F25" s="134"/>
    </row>
    <row r="26" spans="1:6">
      <c r="A26" s="17"/>
      <c r="B26" s="20"/>
      <c r="C26" s="21"/>
      <c r="D26" s="22"/>
      <c r="E26" s="134"/>
      <c r="F26" s="134"/>
    </row>
    <row r="27" spans="1:6">
      <c r="A27" s="17"/>
      <c r="B27" s="20"/>
      <c r="C27" s="21"/>
      <c r="D27" s="22"/>
      <c r="E27" s="134"/>
      <c r="F27" s="134"/>
    </row>
    <row r="28" spans="1:6">
      <c r="A28" s="17"/>
      <c r="B28" s="20"/>
      <c r="C28" s="21"/>
      <c r="D28" s="22"/>
      <c r="E28" s="134"/>
      <c r="F28" s="134"/>
    </row>
    <row r="29" spans="1:6">
      <c r="A29" s="17"/>
      <c r="B29" s="20"/>
      <c r="C29" s="21"/>
      <c r="D29" s="22"/>
      <c r="E29" s="134"/>
      <c r="F29" s="134"/>
    </row>
    <row r="30" spans="1:6">
      <c r="A30" s="17"/>
      <c r="B30" s="20"/>
      <c r="C30" s="21"/>
      <c r="D30" s="22"/>
      <c r="E30" s="134"/>
      <c r="F30" s="134"/>
    </row>
    <row r="31" spans="1:6">
      <c r="A31" s="17"/>
      <c r="B31" s="20"/>
      <c r="C31" s="21"/>
      <c r="D31" s="22"/>
      <c r="E31" s="134"/>
      <c r="F31" s="134"/>
    </row>
    <row r="32" spans="1:6">
      <c r="A32" s="17"/>
      <c r="B32" s="20"/>
      <c r="C32" s="21"/>
      <c r="D32" s="22"/>
      <c r="E32" s="134"/>
      <c r="F32" s="134"/>
    </row>
    <row r="33" spans="1:6">
      <c r="A33" s="17"/>
      <c r="B33" s="20"/>
      <c r="C33" s="21"/>
      <c r="D33" s="22"/>
      <c r="E33" s="134"/>
      <c r="F33" s="134"/>
    </row>
    <row r="34" spans="1:6">
      <c r="A34" s="17"/>
      <c r="B34" s="20"/>
      <c r="C34" s="21"/>
      <c r="D34" s="22"/>
      <c r="E34" s="134"/>
      <c r="F34" s="134"/>
    </row>
    <row r="35" spans="1:6">
      <c r="A35" s="17"/>
      <c r="B35" s="20"/>
      <c r="C35" s="21"/>
      <c r="D35" s="22"/>
      <c r="E35" s="134"/>
      <c r="F35" s="134"/>
    </row>
    <row r="36" spans="1:6">
      <c r="A36" s="17"/>
      <c r="B36" s="20"/>
      <c r="C36" s="21"/>
      <c r="D36" s="22"/>
      <c r="E36" s="134"/>
      <c r="F36" s="134"/>
    </row>
    <row r="37" spans="1:6">
      <c r="A37" s="17"/>
      <c r="B37" s="20"/>
      <c r="C37" s="21"/>
      <c r="D37" s="22"/>
      <c r="E37" s="134"/>
      <c r="F37" s="134"/>
    </row>
  </sheetData>
  <sheetProtection sheet="1" objects="1" insertRows="0" deleteRows="0" autoFilter="0"/>
  <autoFilter ref="A10:F10" xr:uid="{00000000-0001-0000-0100-000000000000}">
    <filterColumn colId="4" showButton="0"/>
  </autoFilter>
  <mergeCells count="28">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8:F18"/>
    <mergeCell ref="E19:F19"/>
    <mergeCell ref="E20:F20"/>
    <mergeCell ref="E21:F21"/>
    <mergeCell ref="E22:F22"/>
    <mergeCell ref="E16:F16"/>
    <mergeCell ref="E17:F17"/>
    <mergeCell ref="E10:F10"/>
    <mergeCell ref="E11:F11"/>
    <mergeCell ref="E12:F12"/>
    <mergeCell ref="E13:F13"/>
    <mergeCell ref="E14:F14"/>
    <mergeCell ref="E15:F15"/>
  </mergeCells>
  <phoneticPr fontId="2"/>
  <dataValidations count="4">
    <dataValidation allowBlank="1" showErrorMessage="1" sqref="B11:B1048576 F18:F1048576 G11:XFD1048576 E11:E1048576" xr:uid="{0D75D92A-54B4-4B81-BA15-E19FCA18A952}"/>
    <dataValidation type="list" allowBlank="1" showErrorMessage="1" sqref="D11:D1048576" xr:uid="{0510F660-F251-4FBA-B004-0FA2A94A02DC}">
      <formula1>"A:確定済,B:内諾済,C:調整中,D:計画段階"</formula1>
    </dataValidation>
    <dataValidation type="list" allowBlank="1" showInputMessage="1" showErrorMessage="1" sqref="A11:A1048576" xr:uid="{5EBBA6B1-3C14-4159-B5C6-EE55E6A9417D}">
      <formula1>$B$4:$E$4</formula1>
    </dataValidation>
    <dataValidation type="whole" imeMode="disabled" operator="greaterThanOrEqual" allowBlank="1" showErrorMessage="1" sqref="C11:C1048576" xr:uid="{C2CFFFFE-1537-40E7-9131-9528C8FBBCAF}">
      <formula1>0</formula1>
    </dataValidation>
  </dataValidations>
  <pageMargins left="0.59055118110236227" right="0.59055118110236227" top="0.74803149606299213" bottom="0.74803149606299213" header="0.31496062992125984" footer="0.31496062992125984"/>
  <pageSetup paperSize="9" fitToHeight="0" orientation="landscape" r:id="rId1"/>
  <headerFooter>
    <oddHeader xml:space="preserve">&amp;R&amp;9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C78FA-115C-4B7B-AE06-DC3B006096C6}">
  <sheetPr>
    <pageSetUpPr fitToPage="1"/>
  </sheetPr>
  <dimension ref="A1:J17"/>
  <sheetViews>
    <sheetView showGridLines="0" zoomScale="90" zoomScaleNormal="90" zoomScaleSheetLayoutView="100" workbookViewId="0"/>
  </sheetViews>
  <sheetFormatPr defaultColWidth="9" defaultRowHeight="16.5"/>
  <cols>
    <col min="1" max="1" width="10.625" style="36" customWidth="1"/>
    <col min="2" max="2" width="2.5" style="4" customWidth="1"/>
    <col min="3" max="3" width="28.5" style="4" customWidth="1"/>
    <col min="4" max="8" width="13.5" style="4" customWidth="1"/>
    <col min="9" max="9" width="2.125" style="4" customWidth="1"/>
    <col min="10" max="10" width="12.5" style="4" bestFit="1" customWidth="1"/>
    <col min="11" max="16384" width="9" style="4"/>
  </cols>
  <sheetData>
    <row r="1" spans="1:10">
      <c r="A1" s="12" t="s">
        <v>40</v>
      </c>
      <c r="B1" s="35"/>
      <c r="C1" s="35"/>
      <c r="D1" s="35"/>
      <c r="E1" s="35"/>
      <c r="F1" s="35"/>
    </row>
    <row r="3" spans="1:10">
      <c r="A3" s="28" t="s">
        <v>41</v>
      </c>
      <c r="C3" s="108"/>
      <c r="H3" s="5" t="s">
        <v>9</v>
      </c>
    </row>
    <row r="4" spans="1:10">
      <c r="A4" s="137"/>
      <c r="B4" s="138"/>
      <c r="C4" s="139"/>
      <c r="D4" s="38">
        <v>2020</v>
      </c>
      <c r="E4" s="38">
        <v>2021</v>
      </c>
      <c r="F4" s="38">
        <v>2022</v>
      </c>
      <c r="G4" s="38">
        <v>2023</v>
      </c>
      <c r="H4" s="39" t="s">
        <v>42</v>
      </c>
    </row>
    <row r="5" spans="1:10">
      <c r="A5" s="141" t="s">
        <v>43</v>
      </c>
      <c r="B5" s="41" t="s">
        <v>42</v>
      </c>
      <c r="C5" s="42"/>
      <c r="D5" s="43">
        <f>SUM(D6:D7)</f>
        <v>0</v>
      </c>
      <c r="E5" s="43">
        <f t="shared" ref="E5:G5" si="0">SUM(E6:E7)</f>
        <v>0</v>
      </c>
      <c r="F5" s="43">
        <f t="shared" si="0"/>
        <v>0</v>
      </c>
      <c r="G5" s="43">
        <f t="shared" si="0"/>
        <v>0</v>
      </c>
      <c r="H5" s="43">
        <f>SUM(D5:G5)</f>
        <v>0</v>
      </c>
    </row>
    <row r="6" spans="1:10">
      <c r="A6" s="142"/>
      <c r="B6" s="48"/>
      <c r="C6" s="52" t="str">
        <f>IF(①調達の内訳!$E$2="資金分配団体","実行団体への助成に充当される費用","直接事業費")</f>
        <v>直接事業費</v>
      </c>
      <c r="D6" s="18"/>
      <c r="E6" s="18"/>
      <c r="F6" s="18"/>
      <c r="G6" s="18"/>
      <c r="H6" s="43">
        <f t="shared" ref="H6:H7" si="1">SUM(D6:G6)</f>
        <v>0</v>
      </c>
    </row>
    <row r="7" spans="1:10">
      <c r="A7" s="142"/>
      <c r="B7" s="48"/>
      <c r="C7" s="42" t="s">
        <v>44</v>
      </c>
      <c r="D7" s="18"/>
      <c r="E7" s="18"/>
      <c r="F7" s="18"/>
      <c r="G7" s="18"/>
      <c r="H7" s="43">
        <f t="shared" si="1"/>
        <v>0</v>
      </c>
      <c r="J7" s="66" t="s">
        <v>19</v>
      </c>
    </row>
    <row r="8" spans="1:10">
      <c r="A8" s="143"/>
      <c r="B8" s="49"/>
      <c r="C8" s="42" t="s">
        <v>45</v>
      </c>
      <c r="D8" s="44" t="str">
        <f>IFERROR(D7/D5,"－")</f>
        <v>－</v>
      </c>
      <c r="E8" s="44" t="str">
        <f>IFERROR(E7/E5,"－")</f>
        <v>－</v>
      </c>
      <c r="F8" s="44" t="str">
        <f>IFERROR(F7/F5,"－")</f>
        <v>－</v>
      </c>
      <c r="G8" s="44" t="str">
        <f>IFERROR(G7/G5,"－")</f>
        <v>－</v>
      </c>
      <c r="H8" s="44" t="str">
        <f>IFERROR(H7/H5,"－")</f>
        <v>－</v>
      </c>
      <c r="J8" s="69" t="str">
        <f>IF(H8&gt;15%,"ERROR","")</f>
        <v>ERROR</v>
      </c>
    </row>
    <row r="9" spans="1:10">
      <c r="A9" s="140" t="s">
        <v>46</v>
      </c>
      <c r="B9" s="41" t="s">
        <v>42</v>
      </c>
      <c r="C9" s="42"/>
      <c r="D9" s="43">
        <f>SUM(D10:D11)</f>
        <v>0</v>
      </c>
      <c r="E9" s="43">
        <f t="shared" ref="E9:G9" si="2">SUM(E10:E11)</f>
        <v>0</v>
      </c>
      <c r="F9" s="43">
        <f t="shared" si="2"/>
        <v>0</v>
      </c>
      <c r="G9" s="43">
        <f t="shared" si="2"/>
        <v>0</v>
      </c>
      <c r="H9" s="43">
        <f>SUM(D9:G9)</f>
        <v>0</v>
      </c>
    </row>
    <row r="10" spans="1:10">
      <c r="A10" s="140"/>
      <c r="B10" s="48"/>
      <c r="C10" s="52" t="str">
        <f>IF(①調達の内訳!$E$2="資金分配団体","実行団体への助成に充当される費用","直接事業費")</f>
        <v>直接事業費</v>
      </c>
      <c r="D10" s="18"/>
      <c r="E10" s="18"/>
      <c r="F10" s="18"/>
      <c r="G10" s="18"/>
      <c r="H10" s="43">
        <f t="shared" ref="H10:H11" si="3">SUM(D10:G10)</f>
        <v>0</v>
      </c>
    </row>
    <row r="11" spans="1:10">
      <c r="A11" s="140"/>
      <c r="B11" s="48"/>
      <c r="C11" s="42" t="s">
        <v>44</v>
      </c>
      <c r="D11" s="18"/>
      <c r="E11" s="18"/>
      <c r="F11" s="18"/>
      <c r="G11" s="18"/>
      <c r="H11" s="43">
        <f t="shared" si="3"/>
        <v>0</v>
      </c>
    </row>
    <row r="12" spans="1:10">
      <c r="A12" s="140"/>
      <c r="B12" s="49"/>
      <c r="C12" s="42" t="s">
        <v>45</v>
      </c>
      <c r="D12" s="44" t="str">
        <f>IFERROR(D11/D9,"－")</f>
        <v>－</v>
      </c>
      <c r="E12" s="44" t="str">
        <f>IFERROR(E11/E9,"－")</f>
        <v>－</v>
      </c>
      <c r="F12" s="44" t="str">
        <f>IFERROR(F11/F9,"－")</f>
        <v>－</v>
      </c>
      <c r="G12" s="44" t="str">
        <f>IFERROR(G11/G9,"－")</f>
        <v>－</v>
      </c>
      <c r="H12" s="44" t="str">
        <f>IFERROR(H11/H9,"－")</f>
        <v>－</v>
      </c>
    </row>
    <row r="14" spans="1:10">
      <c r="A14" s="28" t="str">
        <f>"(2)"&amp;C6&amp;"の年度別概算"</f>
        <v>(2)直接事業費の年度別概算</v>
      </c>
      <c r="H14" s="5" t="s">
        <v>9</v>
      </c>
    </row>
    <row r="15" spans="1:10">
      <c r="A15" s="136"/>
      <c r="B15" s="136"/>
      <c r="C15" s="136"/>
      <c r="D15" s="38">
        <v>2020</v>
      </c>
      <c r="E15" s="38">
        <v>2021</v>
      </c>
      <c r="F15" s="38">
        <v>2022</v>
      </c>
      <c r="G15" s="38">
        <v>2023</v>
      </c>
      <c r="H15" s="39" t="s">
        <v>42</v>
      </c>
    </row>
    <row r="16" spans="1:10" ht="16.350000000000001" customHeight="1">
      <c r="A16" s="109" t="str">
        <f>IF(①調達の内訳!$E$2="資金分配団体","実行団体への助成に充当される費用","直接事業費")&amp;"計"</f>
        <v>直接事業費計</v>
      </c>
      <c r="B16" s="109"/>
      <c r="C16" s="109"/>
      <c r="D16" s="40">
        <f>D6+D10</f>
        <v>0</v>
      </c>
      <c r="E16" s="40">
        <f>E6+E10</f>
        <v>0</v>
      </c>
      <c r="F16" s="40">
        <f>F6+F10</f>
        <v>0</v>
      </c>
      <c r="G16" s="40">
        <f>G6+G10</f>
        <v>0</v>
      </c>
      <c r="H16" s="40">
        <f>SUM(D16:G16)</f>
        <v>0</v>
      </c>
    </row>
    <row r="17" spans="1:8">
      <c r="A17" s="109" t="s">
        <v>47</v>
      </c>
      <c r="B17" s="109"/>
      <c r="C17" s="109"/>
      <c r="D17" s="44" t="e">
        <f>D16/(D5+D9)</f>
        <v>#DIV/0!</v>
      </c>
      <c r="E17" s="44" t="e">
        <f t="shared" ref="E17:H17" si="4">E16/(E5+E9)</f>
        <v>#DIV/0!</v>
      </c>
      <c r="F17" s="44" t="e">
        <f t="shared" si="4"/>
        <v>#DIV/0!</v>
      </c>
      <c r="G17" s="44" t="e">
        <f t="shared" si="4"/>
        <v>#DIV/0!</v>
      </c>
      <c r="H17" s="44" t="e">
        <f t="shared" si="4"/>
        <v>#DIV/0!</v>
      </c>
    </row>
  </sheetData>
  <sheetProtection sheet="1" objects="1" scenarios="1"/>
  <mergeCells count="6">
    <mergeCell ref="A16:C16"/>
    <mergeCell ref="A17:C17"/>
    <mergeCell ref="A15:C15"/>
    <mergeCell ref="A4:C4"/>
    <mergeCell ref="A9:A12"/>
    <mergeCell ref="A5:A8"/>
  </mergeCells>
  <phoneticPr fontId="2"/>
  <dataValidations count="2">
    <dataValidation allowBlank="1" showErrorMessage="1" sqref="H5:XFD7 B12 A5 D12:G12 C5:C7 B8:I8 K8:XFD12 A9 C9:C12 H9:J12 D9:G9 A13:XFD1048576 D3:XFD4 A1:XFD2 A3:B3" xr:uid="{9084279A-928B-41BA-88F8-BFD0C7BAD1A7}"/>
    <dataValidation type="whole" imeMode="disabled" operator="greaterThanOrEqual" allowBlank="1" showErrorMessage="1" sqref="D6:G7 D10:G11" xr:uid="{6ADA2CC3-A911-4ADB-B844-7331D85F7490}">
      <formula1>0</formula1>
    </dataValidation>
  </dataValidations>
  <pageMargins left="0.59055118110236227" right="0.59055118110236227" top="0.74803149606299213" bottom="0.74803149606299213" header="0.31496062992125984" footer="0.31496062992125984"/>
  <pageSetup paperSize="9" orientation="landscape"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00"/>
  <sheetViews>
    <sheetView showGridLines="0" zoomScale="90" zoomScaleNormal="90" zoomScaleSheetLayoutView="85" workbookViewId="0">
      <pane ySplit="13" topLeftCell="A14" activePane="bottomLeft" state="frozen"/>
      <selection pane="bottomLeft"/>
      <selection activeCell="B7" sqref="B7"/>
    </sheetView>
  </sheetViews>
  <sheetFormatPr defaultColWidth="9" defaultRowHeight="16.5"/>
  <cols>
    <col min="1" max="1" width="5.625" style="2" customWidth="1"/>
    <col min="2" max="2" width="14.625" style="1" customWidth="1"/>
    <col min="3" max="5" width="14.375" style="1" customWidth="1"/>
    <col min="6" max="6" width="14.375" style="102" customWidth="1"/>
    <col min="7" max="7" width="14.375" style="1" customWidth="1"/>
    <col min="8" max="8" width="14.375" style="102" customWidth="1"/>
    <col min="9" max="9" width="13.375" style="1" customWidth="1"/>
    <col min="10" max="10" width="14.375" style="1" customWidth="1"/>
    <col min="11" max="11" width="57.375" style="1" bestFit="1" customWidth="1"/>
    <col min="12" max="16384" width="9" style="1"/>
  </cols>
  <sheetData>
    <row r="1" spans="1:11" s="4" customFormat="1">
      <c r="A1" s="12" t="s">
        <v>48</v>
      </c>
      <c r="B1" s="8"/>
      <c r="C1" s="9"/>
      <c r="D1" s="9"/>
      <c r="E1" s="9"/>
      <c r="F1" s="105"/>
      <c r="G1" s="11"/>
      <c r="H1" s="103"/>
      <c r="I1" s="6"/>
      <c r="J1" s="62"/>
      <c r="K1" s="87"/>
    </row>
    <row r="2" spans="1:11" s="4" customFormat="1">
      <c r="A2" s="8"/>
      <c r="B2" s="8"/>
      <c r="C2" s="8"/>
      <c r="D2" s="83"/>
      <c r="E2" s="9"/>
      <c r="F2" s="105"/>
      <c r="G2" s="11"/>
      <c r="H2" s="103"/>
      <c r="I2" s="6"/>
      <c r="J2" s="62"/>
      <c r="K2" s="87"/>
    </row>
    <row r="3" spans="1:11" s="3" customFormat="1">
      <c r="A3" s="28" t="s">
        <v>49</v>
      </c>
      <c r="F3" s="98"/>
      <c r="H3" s="98"/>
      <c r="J3" s="63"/>
    </row>
    <row r="4" spans="1:11" s="25" customFormat="1">
      <c r="A4" s="149"/>
      <c r="B4" s="150"/>
      <c r="C4" s="47">
        <v>2020</v>
      </c>
      <c r="D4" s="47">
        <v>2021</v>
      </c>
      <c r="E4" s="47">
        <v>2022</v>
      </c>
      <c r="F4" s="47">
        <v>2023</v>
      </c>
      <c r="G4" s="39" t="s">
        <v>30</v>
      </c>
      <c r="H4" s="104"/>
      <c r="J4" s="64"/>
    </row>
    <row r="5" spans="1:11" s="4" customFormat="1">
      <c r="A5" s="147" t="s">
        <v>50</v>
      </c>
      <c r="B5" s="148"/>
      <c r="C5" s="54">
        <f>SUM(C6:C7)</f>
        <v>0</v>
      </c>
      <c r="D5" s="54">
        <f>SUM(D6:D7)</f>
        <v>0</v>
      </c>
      <c r="E5" s="54">
        <f>SUM(E6:E7)</f>
        <v>0</v>
      </c>
      <c r="F5" s="54">
        <f>SUM(F6:F7)</f>
        <v>0</v>
      </c>
      <c r="G5" s="55">
        <f>SUM(C5:F5)</f>
        <v>0</v>
      </c>
      <c r="H5" s="151" t="str">
        <f>IF(G5=(③事業費!$H$7+③事業費!$H$11),"","③事業費と金額が異なります")</f>
        <v/>
      </c>
      <c r="I5" s="152"/>
      <c r="J5" s="1"/>
    </row>
    <row r="6" spans="1:11" s="4" customFormat="1">
      <c r="A6" s="50"/>
      <c r="B6" s="78" t="s">
        <v>51</v>
      </c>
      <c r="C6" s="15">
        <f>SUMIFS($J:$J,$A:$A,C$4,$B:$B,"人件費")</f>
        <v>0</v>
      </c>
      <c r="D6" s="15">
        <f>SUMIFS($J:$J,$A:$A,D$4,$B:$B,"人件費")</f>
        <v>0</v>
      </c>
      <c r="E6" s="15">
        <f>SUMIFS($J:$J,$A:$A,E$4,$B:$B,"人件費")</f>
        <v>0</v>
      </c>
      <c r="F6" s="15">
        <f>SUMIFS($J:$J,$A:$A,F$4,$B:$B,"人件費")</f>
        <v>0</v>
      </c>
      <c r="G6" s="29">
        <f>SUM(C6:F6)</f>
        <v>0</v>
      </c>
      <c r="H6" s="99"/>
      <c r="J6" s="1"/>
    </row>
    <row r="7" spans="1:11" s="4" customFormat="1">
      <c r="A7" s="51"/>
      <c r="B7" s="78" t="s">
        <v>52</v>
      </c>
      <c r="C7" s="15">
        <f>SUMIFS($J:$J,$A:$A,C$4,$B:$B,"その他")</f>
        <v>0</v>
      </c>
      <c r="D7" s="15">
        <f>SUMIFS($J:$J,$A:$A,D$4,$B:$B,"その他")</f>
        <v>0</v>
      </c>
      <c r="E7" s="15">
        <f>SUMIFS($J:$J,$A:$A,E$4,$B:$B,"その他")</f>
        <v>0</v>
      </c>
      <c r="F7" s="15">
        <f>SUMIFS($J:$J,$A:$A,F$4,$B:$B,"その他")</f>
        <v>0</v>
      </c>
      <c r="G7" s="29">
        <f>SUM(C7:F7)</f>
        <v>0</v>
      </c>
      <c r="H7" s="99"/>
      <c r="J7" s="1"/>
    </row>
    <row r="8" spans="1:11" s="4" customFormat="1" ht="10.5" customHeight="1">
      <c r="A8" s="27"/>
      <c r="B8" s="80"/>
      <c r="C8" s="80"/>
      <c r="D8" s="84"/>
      <c r="E8" s="24"/>
      <c r="F8" s="106"/>
      <c r="G8" s="24"/>
      <c r="H8" s="99"/>
      <c r="J8" s="1"/>
    </row>
    <row r="9" spans="1:11" s="4" customFormat="1">
      <c r="A9" s="12" t="s">
        <v>32</v>
      </c>
      <c r="B9" s="8"/>
      <c r="C9" s="8"/>
      <c r="D9" s="83"/>
      <c r="E9" s="9"/>
      <c r="F9" s="105"/>
      <c r="G9" s="11"/>
      <c r="H9" s="103"/>
      <c r="I9" s="6"/>
      <c r="J9" s="62"/>
      <c r="K9" s="87"/>
    </row>
    <row r="10" spans="1:11" s="4" customFormat="1" ht="32.85" customHeight="1">
      <c r="A10" s="153" t="s">
        <v>53</v>
      </c>
      <c r="B10" s="153"/>
      <c r="C10" s="153"/>
      <c r="D10" s="153"/>
      <c r="E10" s="153"/>
      <c r="F10" s="153"/>
      <c r="G10" s="153"/>
      <c r="H10" s="153"/>
      <c r="I10" s="153"/>
      <c r="J10" s="62"/>
      <c r="K10" s="87"/>
    </row>
    <row r="11" spans="1:11" s="4" customFormat="1">
      <c r="A11" s="8" t="s">
        <v>54</v>
      </c>
      <c r="B11" s="8"/>
      <c r="C11" s="8"/>
      <c r="D11" s="83"/>
      <c r="E11" s="9"/>
      <c r="F11" s="107"/>
      <c r="G11" s="11"/>
      <c r="H11" s="103"/>
      <c r="I11" s="6"/>
      <c r="J11" s="62"/>
      <c r="K11" s="87"/>
    </row>
    <row r="12" spans="1:11" s="4" customFormat="1">
      <c r="A12" s="145" t="s">
        <v>35</v>
      </c>
      <c r="B12" s="144" t="s">
        <v>55</v>
      </c>
      <c r="C12" s="144" t="s">
        <v>56</v>
      </c>
      <c r="D12" s="144" t="s">
        <v>57</v>
      </c>
      <c r="E12" s="145" t="s">
        <v>58</v>
      </c>
      <c r="F12" s="144" t="s">
        <v>59</v>
      </c>
      <c r="G12" s="144"/>
      <c r="H12" s="145" t="s">
        <v>60</v>
      </c>
      <c r="I12" s="145"/>
      <c r="J12" s="146" t="s">
        <v>61</v>
      </c>
      <c r="K12" s="144" t="s">
        <v>62</v>
      </c>
    </row>
    <row r="13" spans="1:11" s="25" customFormat="1">
      <c r="A13" s="145"/>
      <c r="B13" s="144"/>
      <c r="C13" s="144"/>
      <c r="D13" s="144"/>
      <c r="E13" s="145"/>
      <c r="F13" s="100" t="s">
        <v>63</v>
      </c>
      <c r="G13" s="97" t="s">
        <v>64</v>
      </c>
      <c r="H13" s="100" t="s">
        <v>63</v>
      </c>
      <c r="I13" s="71" t="s">
        <v>64</v>
      </c>
      <c r="J13" s="146"/>
      <c r="K13" s="144"/>
    </row>
    <row r="14" spans="1:11">
      <c r="A14" s="30"/>
      <c r="B14" s="81"/>
      <c r="C14" s="82"/>
      <c r="D14" s="85"/>
      <c r="E14" s="21"/>
      <c r="F14" s="101"/>
      <c r="G14" s="86"/>
      <c r="H14" s="101"/>
      <c r="I14" s="86"/>
      <c r="J14" s="91">
        <f>ROUND(E14*IF(F14="",1,F14)*IF(H14="",1,H14),0)</f>
        <v>0</v>
      </c>
      <c r="K14" s="88"/>
    </row>
    <row r="15" spans="1:11">
      <c r="A15" s="30"/>
      <c r="B15" s="81"/>
      <c r="C15" s="82"/>
      <c r="D15" s="85"/>
      <c r="E15" s="21"/>
      <c r="F15" s="101"/>
      <c r="G15" s="86"/>
      <c r="H15" s="101"/>
      <c r="I15" s="86"/>
      <c r="J15" s="91">
        <f>ROUND(E15*IF(F15="",1,F15)*IF(H15="",1,H15),0)</f>
        <v>0</v>
      </c>
      <c r="K15" s="88"/>
    </row>
    <row r="16" spans="1:11">
      <c r="A16" s="30"/>
      <c r="B16" s="81"/>
      <c r="C16" s="82"/>
      <c r="D16" s="85"/>
      <c r="E16" s="21"/>
      <c r="F16" s="101"/>
      <c r="G16" s="86"/>
      <c r="H16" s="101"/>
      <c r="I16" s="86"/>
      <c r="J16" s="91">
        <f t="shared" ref="J16:J79" si="0">ROUND(E16*IF(F16="",1,F16)*IF(H16="",1,H16),0)</f>
        <v>0</v>
      </c>
      <c r="K16" s="88"/>
    </row>
    <row r="17" spans="1:11">
      <c r="A17" s="30"/>
      <c r="B17" s="81"/>
      <c r="C17" s="82"/>
      <c r="D17" s="85"/>
      <c r="E17" s="21"/>
      <c r="F17" s="101"/>
      <c r="G17" s="86"/>
      <c r="H17" s="101"/>
      <c r="I17" s="86"/>
      <c r="J17" s="91">
        <f t="shared" si="0"/>
        <v>0</v>
      </c>
      <c r="K17" s="88"/>
    </row>
    <row r="18" spans="1:11">
      <c r="A18" s="30"/>
      <c r="B18" s="81"/>
      <c r="C18" s="82"/>
      <c r="D18" s="85"/>
      <c r="E18" s="21"/>
      <c r="F18" s="101"/>
      <c r="G18" s="86"/>
      <c r="H18" s="101"/>
      <c r="I18" s="86"/>
      <c r="J18" s="91">
        <f t="shared" si="0"/>
        <v>0</v>
      </c>
      <c r="K18" s="88"/>
    </row>
    <row r="19" spans="1:11">
      <c r="A19" s="30"/>
      <c r="B19" s="81"/>
      <c r="C19" s="82"/>
      <c r="D19" s="85"/>
      <c r="E19" s="21"/>
      <c r="F19" s="101"/>
      <c r="G19" s="86"/>
      <c r="H19" s="101"/>
      <c r="I19" s="86"/>
      <c r="J19" s="91">
        <f t="shared" si="0"/>
        <v>0</v>
      </c>
      <c r="K19" s="88"/>
    </row>
    <row r="20" spans="1:11">
      <c r="A20" s="30"/>
      <c r="B20" s="81"/>
      <c r="C20" s="82"/>
      <c r="D20" s="85"/>
      <c r="E20" s="21"/>
      <c r="F20" s="101"/>
      <c r="G20" s="86"/>
      <c r="H20" s="101"/>
      <c r="I20" s="86"/>
      <c r="J20" s="91">
        <f t="shared" si="0"/>
        <v>0</v>
      </c>
      <c r="K20" s="88"/>
    </row>
    <row r="21" spans="1:11">
      <c r="A21" s="30"/>
      <c r="B21" s="81"/>
      <c r="C21" s="82"/>
      <c r="D21" s="85"/>
      <c r="E21" s="21"/>
      <c r="F21" s="101"/>
      <c r="G21" s="86"/>
      <c r="H21" s="101"/>
      <c r="I21" s="86"/>
      <c r="J21" s="91">
        <f t="shared" si="0"/>
        <v>0</v>
      </c>
      <c r="K21" s="88"/>
    </row>
    <row r="22" spans="1:11">
      <c r="A22" s="30"/>
      <c r="B22" s="81"/>
      <c r="C22" s="82"/>
      <c r="D22" s="85"/>
      <c r="E22" s="21"/>
      <c r="F22" s="101"/>
      <c r="G22" s="86"/>
      <c r="H22" s="101"/>
      <c r="I22" s="86"/>
      <c r="J22" s="91">
        <f t="shared" si="0"/>
        <v>0</v>
      </c>
      <c r="K22" s="88"/>
    </row>
    <row r="23" spans="1:11">
      <c r="A23" s="30"/>
      <c r="B23" s="81"/>
      <c r="C23" s="82"/>
      <c r="D23" s="85"/>
      <c r="E23" s="21"/>
      <c r="F23" s="101"/>
      <c r="G23" s="86"/>
      <c r="H23" s="101"/>
      <c r="I23" s="86"/>
      <c r="J23" s="91">
        <f t="shared" si="0"/>
        <v>0</v>
      </c>
      <c r="K23" s="88"/>
    </row>
    <row r="24" spans="1:11">
      <c r="A24" s="30"/>
      <c r="B24" s="81"/>
      <c r="C24" s="82"/>
      <c r="D24" s="85"/>
      <c r="E24" s="21"/>
      <c r="F24" s="101"/>
      <c r="G24" s="86"/>
      <c r="H24" s="101"/>
      <c r="I24" s="86"/>
      <c r="J24" s="91">
        <f t="shared" si="0"/>
        <v>0</v>
      </c>
      <c r="K24" s="88"/>
    </row>
    <row r="25" spans="1:11">
      <c r="A25" s="30"/>
      <c r="B25" s="81"/>
      <c r="C25" s="82"/>
      <c r="D25" s="85"/>
      <c r="E25" s="21"/>
      <c r="F25" s="101"/>
      <c r="G25" s="86"/>
      <c r="H25" s="101"/>
      <c r="I25" s="86"/>
      <c r="J25" s="91">
        <f t="shared" si="0"/>
        <v>0</v>
      </c>
      <c r="K25" s="88"/>
    </row>
    <row r="26" spans="1:11">
      <c r="A26" s="30"/>
      <c r="B26" s="81"/>
      <c r="C26" s="82"/>
      <c r="D26" s="85"/>
      <c r="E26" s="21"/>
      <c r="F26" s="101"/>
      <c r="G26" s="86"/>
      <c r="H26" s="101"/>
      <c r="I26" s="86"/>
      <c r="J26" s="91">
        <f t="shared" si="0"/>
        <v>0</v>
      </c>
      <c r="K26" s="88"/>
    </row>
    <row r="27" spans="1:11">
      <c r="A27" s="30"/>
      <c r="B27" s="81"/>
      <c r="C27" s="82"/>
      <c r="D27" s="85"/>
      <c r="E27" s="21"/>
      <c r="F27" s="101"/>
      <c r="G27" s="86"/>
      <c r="H27" s="101"/>
      <c r="I27" s="86"/>
      <c r="J27" s="91">
        <f t="shared" si="0"/>
        <v>0</v>
      </c>
      <c r="K27" s="88"/>
    </row>
    <row r="28" spans="1:11">
      <c r="A28" s="30"/>
      <c r="B28" s="81"/>
      <c r="C28" s="82"/>
      <c r="D28" s="85"/>
      <c r="E28" s="21"/>
      <c r="F28" s="101"/>
      <c r="G28" s="86"/>
      <c r="H28" s="101"/>
      <c r="I28" s="86"/>
      <c r="J28" s="91">
        <f t="shared" si="0"/>
        <v>0</v>
      </c>
      <c r="K28" s="88"/>
    </row>
    <row r="29" spans="1:11">
      <c r="A29" s="30"/>
      <c r="B29" s="81"/>
      <c r="C29" s="82"/>
      <c r="D29" s="85"/>
      <c r="E29" s="21"/>
      <c r="F29" s="101"/>
      <c r="G29" s="86"/>
      <c r="H29" s="101"/>
      <c r="I29" s="86"/>
      <c r="J29" s="91">
        <f t="shared" si="0"/>
        <v>0</v>
      </c>
      <c r="K29" s="88"/>
    </row>
    <row r="30" spans="1:11">
      <c r="A30" s="30"/>
      <c r="B30" s="81"/>
      <c r="C30" s="82"/>
      <c r="D30" s="85"/>
      <c r="E30" s="21"/>
      <c r="F30" s="101"/>
      <c r="G30" s="86"/>
      <c r="H30" s="101"/>
      <c r="I30" s="86"/>
      <c r="J30" s="91">
        <f t="shared" si="0"/>
        <v>0</v>
      </c>
      <c r="K30" s="88"/>
    </row>
    <row r="31" spans="1:11">
      <c r="A31" s="30"/>
      <c r="B31" s="81"/>
      <c r="C31" s="82"/>
      <c r="D31" s="85"/>
      <c r="E31" s="21"/>
      <c r="F31" s="101"/>
      <c r="G31" s="86"/>
      <c r="H31" s="101"/>
      <c r="I31" s="86"/>
      <c r="J31" s="91">
        <f t="shared" si="0"/>
        <v>0</v>
      </c>
      <c r="K31" s="88"/>
    </row>
    <row r="32" spans="1:11">
      <c r="A32" s="30"/>
      <c r="B32" s="81"/>
      <c r="C32" s="82"/>
      <c r="D32" s="85"/>
      <c r="E32" s="21"/>
      <c r="F32" s="101"/>
      <c r="G32" s="86"/>
      <c r="H32" s="101"/>
      <c r="I32" s="86"/>
      <c r="J32" s="91">
        <f t="shared" si="0"/>
        <v>0</v>
      </c>
      <c r="K32" s="88"/>
    </row>
    <row r="33" spans="1:11">
      <c r="A33" s="30"/>
      <c r="B33" s="81"/>
      <c r="C33" s="82"/>
      <c r="D33" s="85"/>
      <c r="E33" s="21"/>
      <c r="F33" s="101"/>
      <c r="G33" s="86"/>
      <c r="H33" s="101"/>
      <c r="I33" s="86"/>
      <c r="J33" s="91">
        <f t="shared" si="0"/>
        <v>0</v>
      </c>
      <c r="K33" s="88"/>
    </row>
    <row r="34" spans="1:11">
      <c r="A34" s="30"/>
      <c r="B34" s="81"/>
      <c r="C34" s="82"/>
      <c r="D34" s="85"/>
      <c r="E34" s="21"/>
      <c r="F34" s="101"/>
      <c r="G34" s="86"/>
      <c r="H34" s="101"/>
      <c r="I34" s="86"/>
      <c r="J34" s="91">
        <f t="shared" si="0"/>
        <v>0</v>
      </c>
      <c r="K34" s="88"/>
    </row>
    <row r="35" spans="1:11">
      <c r="A35" s="30"/>
      <c r="B35" s="81"/>
      <c r="C35" s="82"/>
      <c r="D35" s="85"/>
      <c r="E35" s="21"/>
      <c r="F35" s="101"/>
      <c r="G35" s="86"/>
      <c r="H35" s="101"/>
      <c r="I35" s="86"/>
      <c r="J35" s="91">
        <f t="shared" si="0"/>
        <v>0</v>
      </c>
      <c r="K35" s="88"/>
    </row>
    <row r="36" spans="1:11">
      <c r="A36" s="30"/>
      <c r="B36" s="81"/>
      <c r="C36" s="82"/>
      <c r="D36" s="85"/>
      <c r="E36" s="21"/>
      <c r="F36" s="101"/>
      <c r="G36" s="86"/>
      <c r="H36" s="101"/>
      <c r="I36" s="86"/>
      <c r="J36" s="91">
        <f t="shared" si="0"/>
        <v>0</v>
      </c>
      <c r="K36" s="88"/>
    </row>
    <row r="37" spans="1:11">
      <c r="A37" s="30"/>
      <c r="B37" s="81"/>
      <c r="C37" s="82"/>
      <c r="D37" s="85"/>
      <c r="E37" s="21"/>
      <c r="F37" s="101"/>
      <c r="G37" s="86"/>
      <c r="H37" s="101"/>
      <c r="I37" s="86"/>
      <c r="J37" s="91">
        <f t="shared" si="0"/>
        <v>0</v>
      </c>
      <c r="K37" s="88"/>
    </row>
    <row r="38" spans="1:11">
      <c r="A38" s="30"/>
      <c r="B38" s="81"/>
      <c r="C38" s="82"/>
      <c r="D38" s="85"/>
      <c r="E38" s="21"/>
      <c r="F38" s="101"/>
      <c r="G38" s="86"/>
      <c r="H38" s="101"/>
      <c r="I38" s="86"/>
      <c r="J38" s="91">
        <f t="shared" si="0"/>
        <v>0</v>
      </c>
      <c r="K38" s="88"/>
    </row>
    <row r="39" spans="1:11">
      <c r="A39" s="30"/>
      <c r="B39" s="81"/>
      <c r="C39" s="82"/>
      <c r="D39" s="85"/>
      <c r="E39" s="21"/>
      <c r="F39" s="101"/>
      <c r="G39" s="86"/>
      <c r="H39" s="101"/>
      <c r="I39" s="86"/>
      <c r="J39" s="91">
        <f t="shared" si="0"/>
        <v>0</v>
      </c>
      <c r="K39" s="88"/>
    </row>
    <row r="40" spans="1:11">
      <c r="A40" s="30"/>
      <c r="B40" s="81"/>
      <c r="C40" s="82"/>
      <c r="D40" s="85"/>
      <c r="E40" s="21"/>
      <c r="F40" s="101"/>
      <c r="G40" s="86"/>
      <c r="H40" s="101"/>
      <c r="I40" s="86"/>
      <c r="J40" s="91">
        <f t="shared" si="0"/>
        <v>0</v>
      </c>
      <c r="K40" s="88"/>
    </row>
    <row r="41" spans="1:11">
      <c r="A41" s="30"/>
      <c r="B41" s="81"/>
      <c r="C41" s="82"/>
      <c r="D41" s="85"/>
      <c r="E41" s="21"/>
      <c r="F41" s="101"/>
      <c r="G41" s="86"/>
      <c r="H41" s="101"/>
      <c r="I41" s="86"/>
      <c r="J41" s="91">
        <f t="shared" si="0"/>
        <v>0</v>
      </c>
      <c r="K41" s="88"/>
    </row>
    <row r="42" spans="1:11">
      <c r="A42" s="30"/>
      <c r="B42" s="81"/>
      <c r="C42" s="82"/>
      <c r="D42" s="85"/>
      <c r="E42" s="21"/>
      <c r="F42" s="101"/>
      <c r="G42" s="86"/>
      <c r="H42" s="101"/>
      <c r="I42" s="86"/>
      <c r="J42" s="91">
        <f t="shared" si="0"/>
        <v>0</v>
      </c>
      <c r="K42" s="88"/>
    </row>
    <row r="43" spans="1:11">
      <c r="A43" s="30"/>
      <c r="B43" s="81"/>
      <c r="C43" s="82"/>
      <c r="D43" s="85"/>
      <c r="E43" s="21"/>
      <c r="F43" s="101"/>
      <c r="G43" s="86"/>
      <c r="H43" s="101"/>
      <c r="I43" s="86"/>
      <c r="J43" s="91">
        <f t="shared" si="0"/>
        <v>0</v>
      </c>
      <c r="K43" s="88"/>
    </row>
    <row r="44" spans="1:11">
      <c r="A44" s="30"/>
      <c r="B44" s="81"/>
      <c r="C44" s="82"/>
      <c r="D44" s="85"/>
      <c r="E44" s="21"/>
      <c r="F44" s="101"/>
      <c r="G44" s="86"/>
      <c r="H44" s="101"/>
      <c r="I44" s="86"/>
      <c r="J44" s="91">
        <f t="shared" si="0"/>
        <v>0</v>
      </c>
      <c r="K44" s="88"/>
    </row>
    <row r="45" spans="1:11">
      <c r="A45" s="30"/>
      <c r="B45" s="81"/>
      <c r="C45" s="82"/>
      <c r="D45" s="85"/>
      <c r="E45" s="21"/>
      <c r="F45" s="101"/>
      <c r="G45" s="86"/>
      <c r="H45" s="101"/>
      <c r="I45" s="86"/>
      <c r="J45" s="91">
        <f t="shared" si="0"/>
        <v>0</v>
      </c>
      <c r="K45" s="88"/>
    </row>
    <row r="46" spans="1:11">
      <c r="A46" s="30"/>
      <c r="B46" s="81"/>
      <c r="C46" s="82"/>
      <c r="D46" s="85"/>
      <c r="E46" s="21"/>
      <c r="F46" s="101"/>
      <c r="G46" s="86"/>
      <c r="H46" s="101"/>
      <c r="I46" s="86"/>
      <c r="J46" s="91">
        <f t="shared" si="0"/>
        <v>0</v>
      </c>
      <c r="K46" s="88"/>
    </row>
    <row r="47" spans="1:11">
      <c r="A47" s="30"/>
      <c r="B47" s="81"/>
      <c r="C47" s="82"/>
      <c r="D47" s="85"/>
      <c r="E47" s="21"/>
      <c r="F47" s="101"/>
      <c r="G47" s="86"/>
      <c r="H47" s="101"/>
      <c r="I47" s="86"/>
      <c r="J47" s="91">
        <f t="shared" si="0"/>
        <v>0</v>
      </c>
      <c r="K47" s="88"/>
    </row>
    <row r="48" spans="1:11">
      <c r="A48" s="30"/>
      <c r="B48" s="81"/>
      <c r="C48" s="82"/>
      <c r="D48" s="85"/>
      <c r="E48" s="21"/>
      <c r="F48" s="101"/>
      <c r="G48" s="86"/>
      <c r="H48" s="101"/>
      <c r="I48" s="86"/>
      <c r="J48" s="91">
        <f t="shared" si="0"/>
        <v>0</v>
      </c>
      <c r="K48" s="88"/>
    </row>
    <row r="49" spans="1:11">
      <c r="A49" s="30"/>
      <c r="B49" s="81"/>
      <c r="C49" s="82"/>
      <c r="D49" s="85"/>
      <c r="E49" s="21"/>
      <c r="F49" s="101"/>
      <c r="G49" s="86"/>
      <c r="H49" s="101"/>
      <c r="I49" s="86"/>
      <c r="J49" s="91">
        <f t="shared" si="0"/>
        <v>0</v>
      </c>
      <c r="K49" s="88"/>
    </row>
    <row r="50" spans="1:11">
      <c r="A50" s="30"/>
      <c r="B50" s="81"/>
      <c r="C50" s="82"/>
      <c r="D50" s="85"/>
      <c r="E50" s="21"/>
      <c r="F50" s="101"/>
      <c r="G50" s="86"/>
      <c r="H50" s="101"/>
      <c r="I50" s="86"/>
      <c r="J50" s="91">
        <f t="shared" si="0"/>
        <v>0</v>
      </c>
      <c r="K50" s="88"/>
    </row>
    <row r="51" spans="1:11">
      <c r="A51" s="30"/>
      <c r="B51" s="81"/>
      <c r="C51" s="82"/>
      <c r="D51" s="85"/>
      <c r="E51" s="21"/>
      <c r="F51" s="101"/>
      <c r="G51" s="86"/>
      <c r="H51" s="101"/>
      <c r="I51" s="86"/>
      <c r="J51" s="91">
        <f t="shared" si="0"/>
        <v>0</v>
      </c>
      <c r="K51" s="88"/>
    </row>
    <row r="52" spans="1:11">
      <c r="A52" s="30"/>
      <c r="B52" s="81"/>
      <c r="C52" s="82"/>
      <c r="D52" s="85"/>
      <c r="E52" s="21"/>
      <c r="F52" s="101"/>
      <c r="G52" s="86"/>
      <c r="H52" s="101"/>
      <c r="I52" s="86"/>
      <c r="J52" s="91">
        <f t="shared" si="0"/>
        <v>0</v>
      </c>
      <c r="K52" s="88"/>
    </row>
    <row r="53" spans="1:11">
      <c r="A53" s="30"/>
      <c r="B53" s="81"/>
      <c r="C53" s="82"/>
      <c r="D53" s="85"/>
      <c r="E53" s="21"/>
      <c r="F53" s="101"/>
      <c r="G53" s="86"/>
      <c r="H53" s="101"/>
      <c r="I53" s="86"/>
      <c r="J53" s="91">
        <f t="shared" si="0"/>
        <v>0</v>
      </c>
      <c r="K53" s="88"/>
    </row>
    <row r="54" spans="1:11">
      <c r="A54" s="30"/>
      <c r="B54" s="81"/>
      <c r="C54" s="82"/>
      <c r="D54" s="85"/>
      <c r="E54" s="21"/>
      <c r="F54" s="101"/>
      <c r="G54" s="86"/>
      <c r="H54" s="101"/>
      <c r="I54" s="86"/>
      <c r="J54" s="91">
        <f t="shared" si="0"/>
        <v>0</v>
      </c>
      <c r="K54" s="88"/>
    </row>
    <row r="55" spans="1:11">
      <c r="A55" s="30"/>
      <c r="B55" s="81"/>
      <c r="C55" s="82"/>
      <c r="D55" s="85"/>
      <c r="E55" s="21"/>
      <c r="F55" s="101"/>
      <c r="G55" s="86"/>
      <c r="H55" s="101"/>
      <c r="I55" s="86"/>
      <c r="J55" s="91">
        <f t="shared" si="0"/>
        <v>0</v>
      </c>
      <c r="K55" s="88"/>
    </row>
    <row r="56" spans="1:11">
      <c r="A56" s="30"/>
      <c r="B56" s="81"/>
      <c r="C56" s="82"/>
      <c r="D56" s="85"/>
      <c r="E56" s="21"/>
      <c r="F56" s="101"/>
      <c r="G56" s="86"/>
      <c r="H56" s="101"/>
      <c r="I56" s="86"/>
      <c r="J56" s="91">
        <f t="shared" si="0"/>
        <v>0</v>
      </c>
      <c r="K56" s="88"/>
    </row>
    <row r="57" spans="1:11">
      <c r="A57" s="30"/>
      <c r="B57" s="81"/>
      <c r="C57" s="82"/>
      <c r="D57" s="85"/>
      <c r="E57" s="21"/>
      <c r="F57" s="101"/>
      <c r="G57" s="86"/>
      <c r="H57" s="101"/>
      <c r="I57" s="86"/>
      <c r="J57" s="91">
        <f t="shared" si="0"/>
        <v>0</v>
      </c>
      <c r="K57" s="88"/>
    </row>
    <row r="58" spans="1:11">
      <c r="A58" s="30"/>
      <c r="B58" s="81"/>
      <c r="C58" s="82"/>
      <c r="D58" s="85"/>
      <c r="E58" s="21"/>
      <c r="F58" s="101"/>
      <c r="G58" s="86"/>
      <c r="H58" s="101"/>
      <c r="I58" s="86"/>
      <c r="J58" s="91">
        <f t="shared" si="0"/>
        <v>0</v>
      </c>
      <c r="K58" s="88"/>
    </row>
    <row r="59" spans="1:11">
      <c r="A59" s="30"/>
      <c r="B59" s="81"/>
      <c r="C59" s="82"/>
      <c r="D59" s="85"/>
      <c r="E59" s="21"/>
      <c r="F59" s="101"/>
      <c r="G59" s="86"/>
      <c r="H59" s="101"/>
      <c r="I59" s="86"/>
      <c r="J59" s="91">
        <f t="shared" si="0"/>
        <v>0</v>
      </c>
      <c r="K59" s="88"/>
    </row>
    <row r="60" spans="1:11">
      <c r="A60" s="30"/>
      <c r="B60" s="81"/>
      <c r="C60" s="82"/>
      <c r="D60" s="85"/>
      <c r="E60" s="21"/>
      <c r="F60" s="101"/>
      <c r="G60" s="86"/>
      <c r="H60" s="101"/>
      <c r="I60" s="86"/>
      <c r="J60" s="91">
        <f t="shared" si="0"/>
        <v>0</v>
      </c>
      <c r="K60" s="88"/>
    </row>
    <row r="61" spans="1:11">
      <c r="A61" s="30"/>
      <c r="B61" s="81"/>
      <c r="C61" s="82"/>
      <c r="D61" s="85"/>
      <c r="E61" s="21"/>
      <c r="F61" s="101"/>
      <c r="G61" s="86"/>
      <c r="H61" s="101"/>
      <c r="I61" s="86"/>
      <c r="J61" s="91">
        <f t="shared" si="0"/>
        <v>0</v>
      </c>
      <c r="K61" s="88"/>
    </row>
    <row r="62" spans="1:11">
      <c r="A62" s="30"/>
      <c r="B62" s="81"/>
      <c r="C62" s="82"/>
      <c r="D62" s="85"/>
      <c r="E62" s="21"/>
      <c r="F62" s="101"/>
      <c r="G62" s="86"/>
      <c r="H62" s="101"/>
      <c r="I62" s="86"/>
      <c r="J62" s="91">
        <f t="shared" si="0"/>
        <v>0</v>
      </c>
      <c r="K62" s="88"/>
    </row>
    <row r="63" spans="1:11">
      <c r="A63" s="30"/>
      <c r="B63" s="81"/>
      <c r="C63" s="82"/>
      <c r="D63" s="85"/>
      <c r="E63" s="21"/>
      <c r="F63" s="101"/>
      <c r="G63" s="86"/>
      <c r="H63" s="101"/>
      <c r="I63" s="86"/>
      <c r="J63" s="91">
        <f t="shared" si="0"/>
        <v>0</v>
      </c>
      <c r="K63" s="88"/>
    </row>
    <row r="64" spans="1:11">
      <c r="A64" s="30"/>
      <c r="B64" s="81"/>
      <c r="C64" s="82"/>
      <c r="D64" s="85"/>
      <c r="E64" s="21"/>
      <c r="F64" s="101"/>
      <c r="G64" s="86"/>
      <c r="H64" s="101"/>
      <c r="I64" s="86"/>
      <c r="J64" s="91">
        <f t="shared" si="0"/>
        <v>0</v>
      </c>
      <c r="K64" s="88"/>
    </row>
    <row r="65" spans="1:11">
      <c r="A65" s="30"/>
      <c r="B65" s="81"/>
      <c r="C65" s="82"/>
      <c r="D65" s="85"/>
      <c r="E65" s="21"/>
      <c r="F65" s="101"/>
      <c r="G65" s="86"/>
      <c r="H65" s="101"/>
      <c r="I65" s="86"/>
      <c r="J65" s="91">
        <f t="shared" si="0"/>
        <v>0</v>
      </c>
      <c r="K65" s="88"/>
    </row>
    <row r="66" spans="1:11">
      <c r="A66" s="30"/>
      <c r="B66" s="81"/>
      <c r="C66" s="82"/>
      <c r="D66" s="85"/>
      <c r="E66" s="21"/>
      <c r="F66" s="101"/>
      <c r="G66" s="86"/>
      <c r="H66" s="101"/>
      <c r="I66" s="86"/>
      <c r="J66" s="91">
        <f t="shared" si="0"/>
        <v>0</v>
      </c>
      <c r="K66" s="88"/>
    </row>
    <row r="67" spans="1:11">
      <c r="A67" s="30"/>
      <c r="B67" s="81"/>
      <c r="C67" s="82"/>
      <c r="D67" s="85"/>
      <c r="E67" s="21"/>
      <c r="F67" s="101"/>
      <c r="G67" s="86"/>
      <c r="H67" s="101"/>
      <c r="I67" s="86"/>
      <c r="J67" s="91">
        <f t="shared" si="0"/>
        <v>0</v>
      </c>
      <c r="K67" s="88"/>
    </row>
    <row r="68" spans="1:11">
      <c r="A68" s="30"/>
      <c r="B68" s="81"/>
      <c r="C68" s="82"/>
      <c r="D68" s="85"/>
      <c r="E68" s="21"/>
      <c r="F68" s="101"/>
      <c r="G68" s="86"/>
      <c r="H68" s="101"/>
      <c r="I68" s="86"/>
      <c r="J68" s="91">
        <f t="shared" si="0"/>
        <v>0</v>
      </c>
      <c r="K68" s="88"/>
    </row>
    <row r="69" spans="1:11">
      <c r="A69" s="30"/>
      <c r="B69" s="81"/>
      <c r="C69" s="82"/>
      <c r="D69" s="85"/>
      <c r="E69" s="21"/>
      <c r="F69" s="101"/>
      <c r="G69" s="86"/>
      <c r="H69" s="101"/>
      <c r="I69" s="86"/>
      <c r="J69" s="91">
        <f t="shared" si="0"/>
        <v>0</v>
      </c>
      <c r="K69" s="88"/>
    </row>
    <row r="70" spans="1:11">
      <c r="A70" s="30"/>
      <c r="B70" s="81"/>
      <c r="C70" s="82"/>
      <c r="D70" s="85"/>
      <c r="E70" s="21"/>
      <c r="F70" s="101"/>
      <c r="G70" s="86"/>
      <c r="H70" s="101"/>
      <c r="I70" s="86"/>
      <c r="J70" s="91">
        <f t="shared" si="0"/>
        <v>0</v>
      </c>
      <c r="K70" s="88"/>
    </row>
    <row r="71" spans="1:11">
      <c r="A71" s="30"/>
      <c r="B71" s="81"/>
      <c r="C71" s="82"/>
      <c r="D71" s="85"/>
      <c r="E71" s="21"/>
      <c r="F71" s="101"/>
      <c r="G71" s="86"/>
      <c r="H71" s="101"/>
      <c r="I71" s="86"/>
      <c r="J71" s="91">
        <f t="shared" si="0"/>
        <v>0</v>
      </c>
      <c r="K71" s="88"/>
    </row>
    <row r="72" spans="1:11">
      <c r="A72" s="30"/>
      <c r="B72" s="81"/>
      <c r="C72" s="82"/>
      <c r="D72" s="85"/>
      <c r="E72" s="21"/>
      <c r="F72" s="101"/>
      <c r="G72" s="86"/>
      <c r="H72" s="101"/>
      <c r="I72" s="86"/>
      <c r="J72" s="91">
        <f t="shared" si="0"/>
        <v>0</v>
      </c>
      <c r="K72" s="88"/>
    </row>
    <row r="73" spans="1:11">
      <c r="A73" s="30"/>
      <c r="B73" s="81"/>
      <c r="C73" s="82"/>
      <c r="D73" s="85"/>
      <c r="E73" s="21"/>
      <c r="F73" s="101"/>
      <c r="G73" s="86"/>
      <c r="H73" s="101"/>
      <c r="I73" s="86"/>
      <c r="J73" s="91">
        <f t="shared" si="0"/>
        <v>0</v>
      </c>
      <c r="K73" s="88"/>
    </row>
    <row r="74" spans="1:11">
      <c r="A74" s="30"/>
      <c r="B74" s="81"/>
      <c r="C74" s="82"/>
      <c r="D74" s="85"/>
      <c r="E74" s="21"/>
      <c r="F74" s="101"/>
      <c r="G74" s="86"/>
      <c r="H74" s="101"/>
      <c r="I74" s="86"/>
      <c r="J74" s="91">
        <f t="shared" si="0"/>
        <v>0</v>
      </c>
      <c r="K74" s="88"/>
    </row>
    <row r="75" spans="1:11">
      <c r="A75" s="30"/>
      <c r="B75" s="81"/>
      <c r="C75" s="82"/>
      <c r="D75" s="85"/>
      <c r="E75" s="21"/>
      <c r="F75" s="101"/>
      <c r="G75" s="86"/>
      <c r="H75" s="101"/>
      <c r="I75" s="86"/>
      <c r="J75" s="91">
        <f t="shared" si="0"/>
        <v>0</v>
      </c>
      <c r="K75" s="88"/>
    </row>
    <row r="76" spans="1:11">
      <c r="A76" s="30"/>
      <c r="B76" s="81"/>
      <c r="C76" s="82"/>
      <c r="D76" s="85"/>
      <c r="E76" s="21"/>
      <c r="F76" s="101"/>
      <c r="G76" s="86"/>
      <c r="H76" s="101"/>
      <c r="I76" s="86"/>
      <c r="J76" s="91">
        <f t="shared" si="0"/>
        <v>0</v>
      </c>
      <c r="K76" s="88"/>
    </row>
    <row r="77" spans="1:11">
      <c r="A77" s="30"/>
      <c r="B77" s="81"/>
      <c r="C77" s="82"/>
      <c r="D77" s="85"/>
      <c r="E77" s="21"/>
      <c r="F77" s="101"/>
      <c r="G77" s="86"/>
      <c r="H77" s="101"/>
      <c r="I77" s="86"/>
      <c r="J77" s="91">
        <f t="shared" si="0"/>
        <v>0</v>
      </c>
      <c r="K77" s="88"/>
    </row>
    <row r="78" spans="1:11">
      <c r="A78" s="30"/>
      <c r="B78" s="81"/>
      <c r="C78" s="82"/>
      <c r="D78" s="85"/>
      <c r="E78" s="21"/>
      <c r="F78" s="101"/>
      <c r="G78" s="86"/>
      <c r="H78" s="101"/>
      <c r="I78" s="86"/>
      <c r="J78" s="91">
        <f t="shared" si="0"/>
        <v>0</v>
      </c>
      <c r="K78" s="88"/>
    </row>
    <row r="79" spans="1:11">
      <c r="A79" s="30"/>
      <c r="B79" s="81"/>
      <c r="C79" s="82"/>
      <c r="D79" s="85"/>
      <c r="E79" s="21"/>
      <c r="F79" s="101"/>
      <c r="G79" s="86"/>
      <c r="H79" s="101"/>
      <c r="I79" s="86"/>
      <c r="J79" s="91">
        <f t="shared" si="0"/>
        <v>0</v>
      </c>
      <c r="K79" s="88"/>
    </row>
    <row r="80" spans="1:11">
      <c r="A80" s="30"/>
      <c r="B80" s="81"/>
      <c r="C80" s="82"/>
      <c r="D80" s="85"/>
      <c r="E80" s="21"/>
      <c r="F80" s="101"/>
      <c r="G80" s="86"/>
      <c r="H80" s="101"/>
      <c r="I80" s="86"/>
      <c r="J80" s="91">
        <f t="shared" ref="J80:J143" si="1">ROUND(E80*IF(F80="",1,F80)*IF(H80="",1,H80),0)</f>
        <v>0</v>
      </c>
      <c r="K80" s="88"/>
    </row>
    <row r="81" spans="1:11">
      <c r="A81" s="30"/>
      <c r="B81" s="81"/>
      <c r="C81" s="82"/>
      <c r="D81" s="85"/>
      <c r="E81" s="21"/>
      <c r="F81" s="101"/>
      <c r="G81" s="86"/>
      <c r="H81" s="101"/>
      <c r="I81" s="86"/>
      <c r="J81" s="91">
        <f t="shared" si="1"/>
        <v>0</v>
      </c>
      <c r="K81" s="88"/>
    </row>
    <row r="82" spans="1:11">
      <c r="A82" s="30"/>
      <c r="B82" s="81"/>
      <c r="C82" s="82"/>
      <c r="D82" s="85"/>
      <c r="E82" s="21"/>
      <c r="F82" s="101"/>
      <c r="G82" s="86"/>
      <c r="H82" s="101"/>
      <c r="I82" s="86"/>
      <c r="J82" s="91">
        <f t="shared" si="1"/>
        <v>0</v>
      </c>
      <c r="K82" s="88"/>
    </row>
    <row r="83" spans="1:11">
      <c r="A83" s="30"/>
      <c r="B83" s="81"/>
      <c r="C83" s="82"/>
      <c r="D83" s="85"/>
      <c r="E83" s="21"/>
      <c r="F83" s="101"/>
      <c r="G83" s="86"/>
      <c r="H83" s="101"/>
      <c r="I83" s="86"/>
      <c r="J83" s="91">
        <f t="shared" si="1"/>
        <v>0</v>
      </c>
      <c r="K83" s="88"/>
    </row>
    <row r="84" spans="1:11">
      <c r="A84" s="30"/>
      <c r="B84" s="81"/>
      <c r="C84" s="82"/>
      <c r="D84" s="85"/>
      <c r="E84" s="21"/>
      <c r="F84" s="101"/>
      <c r="G84" s="86"/>
      <c r="H84" s="101"/>
      <c r="I84" s="86"/>
      <c r="J84" s="91">
        <f t="shared" si="1"/>
        <v>0</v>
      </c>
      <c r="K84" s="88"/>
    </row>
    <row r="85" spans="1:11">
      <c r="A85" s="30"/>
      <c r="B85" s="81"/>
      <c r="C85" s="82"/>
      <c r="D85" s="85"/>
      <c r="E85" s="21"/>
      <c r="F85" s="101"/>
      <c r="G85" s="86"/>
      <c r="H85" s="101"/>
      <c r="I85" s="86"/>
      <c r="J85" s="91">
        <f t="shared" si="1"/>
        <v>0</v>
      </c>
      <c r="K85" s="88"/>
    </row>
    <row r="86" spans="1:11">
      <c r="A86" s="30"/>
      <c r="B86" s="81"/>
      <c r="C86" s="82"/>
      <c r="D86" s="85"/>
      <c r="E86" s="21"/>
      <c r="F86" s="101"/>
      <c r="G86" s="86"/>
      <c r="H86" s="101"/>
      <c r="I86" s="86"/>
      <c r="J86" s="91">
        <f t="shared" si="1"/>
        <v>0</v>
      </c>
      <c r="K86" s="88"/>
    </row>
    <row r="87" spans="1:11">
      <c r="A87" s="30"/>
      <c r="B87" s="81"/>
      <c r="C87" s="82"/>
      <c r="D87" s="85"/>
      <c r="E87" s="21"/>
      <c r="F87" s="101"/>
      <c r="G87" s="86"/>
      <c r="H87" s="101"/>
      <c r="I87" s="86"/>
      <c r="J87" s="91">
        <f t="shared" si="1"/>
        <v>0</v>
      </c>
      <c r="K87" s="88"/>
    </row>
    <row r="88" spans="1:11">
      <c r="A88" s="30"/>
      <c r="B88" s="81"/>
      <c r="C88" s="82"/>
      <c r="D88" s="85"/>
      <c r="E88" s="21"/>
      <c r="F88" s="101"/>
      <c r="G88" s="86"/>
      <c r="H88" s="101"/>
      <c r="I88" s="86"/>
      <c r="J88" s="91">
        <f t="shared" si="1"/>
        <v>0</v>
      </c>
      <c r="K88" s="88"/>
    </row>
    <row r="89" spans="1:11">
      <c r="A89" s="30"/>
      <c r="B89" s="81"/>
      <c r="C89" s="82"/>
      <c r="D89" s="85"/>
      <c r="E89" s="21"/>
      <c r="F89" s="101"/>
      <c r="G89" s="86"/>
      <c r="H89" s="101"/>
      <c r="I89" s="86"/>
      <c r="J89" s="91">
        <f t="shared" si="1"/>
        <v>0</v>
      </c>
      <c r="K89" s="88"/>
    </row>
    <row r="90" spans="1:11">
      <c r="A90" s="30"/>
      <c r="B90" s="81"/>
      <c r="C90" s="82"/>
      <c r="D90" s="85"/>
      <c r="E90" s="21"/>
      <c r="F90" s="101"/>
      <c r="G90" s="86"/>
      <c r="H90" s="101"/>
      <c r="I90" s="86"/>
      <c r="J90" s="91">
        <f t="shared" si="1"/>
        <v>0</v>
      </c>
      <c r="K90" s="88"/>
    </row>
    <row r="91" spans="1:11">
      <c r="A91" s="30"/>
      <c r="B91" s="81"/>
      <c r="C91" s="82"/>
      <c r="D91" s="85"/>
      <c r="E91" s="21"/>
      <c r="F91" s="101"/>
      <c r="G91" s="86"/>
      <c r="H91" s="101"/>
      <c r="I91" s="86"/>
      <c r="J91" s="91">
        <f t="shared" si="1"/>
        <v>0</v>
      </c>
      <c r="K91" s="88"/>
    </row>
    <row r="92" spans="1:11">
      <c r="A92" s="30"/>
      <c r="B92" s="81"/>
      <c r="C92" s="82"/>
      <c r="D92" s="85"/>
      <c r="E92" s="21"/>
      <c r="F92" s="101"/>
      <c r="G92" s="86"/>
      <c r="H92" s="101"/>
      <c r="I92" s="86"/>
      <c r="J92" s="91">
        <f t="shared" si="1"/>
        <v>0</v>
      </c>
      <c r="K92" s="88"/>
    </row>
    <row r="93" spans="1:11">
      <c r="A93" s="30"/>
      <c r="B93" s="81"/>
      <c r="C93" s="82"/>
      <c r="D93" s="85"/>
      <c r="E93" s="21"/>
      <c r="F93" s="101"/>
      <c r="G93" s="86"/>
      <c r="H93" s="101"/>
      <c r="I93" s="86"/>
      <c r="J93" s="91">
        <f t="shared" si="1"/>
        <v>0</v>
      </c>
      <c r="K93" s="88"/>
    </row>
    <row r="94" spans="1:11">
      <c r="A94" s="30"/>
      <c r="B94" s="81"/>
      <c r="C94" s="82"/>
      <c r="D94" s="85"/>
      <c r="E94" s="21"/>
      <c r="F94" s="101"/>
      <c r="G94" s="86"/>
      <c r="H94" s="101"/>
      <c r="I94" s="86"/>
      <c r="J94" s="91">
        <f t="shared" si="1"/>
        <v>0</v>
      </c>
      <c r="K94" s="88"/>
    </row>
    <row r="95" spans="1:11">
      <c r="A95" s="30"/>
      <c r="B95" s="81"/>
      <c r="C95" s="82"/>
      <c r="D95" s="85"/>
      <c r="E95" s="21"/>
      <c r="F95" s="101"/>
      <c r="G95" s="86"/>
      <c r="H95" s="101"/>
      <c r="I95" s="86"/>
      <c r="J95" s="91">
        <f t="shared" si="1"/>
        <v>0</v>
      </c>
      <c r="K95" s="88"/>
    </row>
    <row r="96" spans="1:11">
      <c r="A96" s="30"/>
      <c r="B96" s="81"/>
      <c r="C96" s="82"/>
      <c r="D96" s="85"/>
      <c r="E96" s="21"/>
      <c r="F96" s="101"/>
      <c r="G96" s="86"/>
      <c r="H96" s="101"/>
      <c r="I96" s="86"/>
      <c r="J96" s="91">
        <f t="shared" si="1"/>
        <v>0</v>
      </c>
      <c r="K96" s="88"/>
    </row>
    <row r="97" spans="1:11">
      <c r="A97" s="30"/>
      <c r="B97" s="81"/>
      <c r="C97" s="82"/>
      <c r="D97" s="85"/>
      <c r="E97" s="21"/>
      <c r="F97" s="101"/>
      <c r="G97" s="86"/>
      <c r="H97" s="101"/>
      <c r="I97" s="86"/>
      <c r="J97" s="91">
        <f t="shared" si="1"/>
        <v>0</v>
      </c>
      <c r="K97" s="88"/>
    </row>
    <row r="98" spans="1:11">
      <c r="A98" s="30"/>
      <c r="B98" s="81"/>
      <c r="C98" s="82"/>
      <c r="D98" s="85"/>
      <c r="E98" s="21"/>
      <c r="F98" s="101"/>
      <c r="G98" s="86"/>
      <c r="H98" s="101"/>
      <c r="I98" s="86"/>
      <c r="J98" s="91">
        <f t="shared" si="1"/>
        <v>0</v>
      </c>
      <c r="K98" s="88"/>
    </row>
    <row r="99" spans="1:11">
      <c r="A99" s="30"/>
      <c r="B99" s="81"/>
      <c r="C99" s="82"/>
      <c r="D99" s="85"/>
      <c r="E99" s="21"/>
      <c r="F99" s="101"/>
      <c r="G99" s="86"/>
      <c r="H99" s="101"/>
      <c r="I99" s="86"/>
      <c r="J99" s="91">
        <f t="shared" si="1"/>
        <v>0</v>
      </c>
      <c r="K99" s="88"/>
    </row>
    <row r="100" spans="1:11">
      <c r="A100" s="30"/>
      <c r="B100" s="81"/>
      <c r="C100" s="82"/>
      <c r="D100" s="85"/>
      <c r="E100" s="21"/>
      <c r="F100" s="101"/>
      <c r="G100" s="86"/>
      <c r="H100" s="101"/>
      <c r="I100" s="86"/>
      <c r="J100" s="91">
        <f t="shared" si="1"/>
        <v>0</v>
      </c>
      <c r="K100" s="88"/>
    </row>
    <row r="101" spans="1:11">
      <c r="A101" s="30"/>
      <c r="B101" s="81"/>
      <c r="C101" s="82"/>
      <c r="D101" s="85"/>
      <c r="E101" s="21"/>
      <c r="F101" s="101"/>
      <c r="G101" s="86"/>
      <c r="H101" s="101"/>
      <c r="I101" s="86"/>
      <c r="J101" s="91">
        <f t="shared" si="1"/>
        <v>0</v>
      </c>
      <c r="K101" s="88"/>
    </row>
    <row r="102" spans="1:11">
      <c r="A102" s="30"/>
      <c r="B102" s="81"/>
      <c r="C102" s="82"/>
      <c r="D102" s="85"/>
      <c r="E102" s="21"/>
      <c r="F102" s="101"/>
      <c r="G102" s="86"/>
      <c r="H102" s="101"/>
      <c r="I102" s="86"/>
      <c r="J102" s="91">
        <f t="shared" si="1"/>
        <v>0</v>
      </c>
      <c r="K102" s="88"/>
    </row>
    <row r="103" spans="1:11">
      <c r="A103" s="30"/>
      <c r="B103" s="81"/>
      <c r="C103" s="82"/>
      <c r="D103" s="85"/>
      <c r="E103" s="21"/>
      <c r="F103" s="101"/>
      <c r="G103" s="86"/>
      <c r="H103" s="101"/>
      <c r="I103" s="86"/>
      <c r="J103" s="91">
        <f t="shared" si="1"/>
        <v>0</v>
      </c>
      <c r="K103" s="88"/>
    </row>
    <row r="104" spans="1:11">
      <c r="A104" s="30"/>
      <c r="B104" s="81"/>
      <c r="C104" s="82"/>
      <c r="D104" s="85"/>
      <c r="E104" s="21"/>
      <c r="F104" s="101"/>
      <c r="G104" s="86"/>
      <c r="H104" s="101"/>
      <c r="I104" s="86"/>
      <c r="J104" s="91">
        <f t="shared" si="1"/>
        <v>0</v>
      </c>
      <c r="K104" s="88"/>
    </row>
    <row r="105" spans="1:11">
      <c r="A105" s="30"/>
      <c r="B105" s="81"/>
      <c r="C105" s="82"/>
      <c r="D105" s="85"/>
      <c r="E105" s="21"/>
      <c r="F105" s="101"/>
      <c r="G105" s="86"/>
      <c r="H105" s="101"/>
      <c r="I105" s="86"/>
      <c r="J105" s="91">
        <f t="shared" si="1"/>
        <v>0</v>
      </c>
      <c r="K105" s="88"/>
    </row>
    <row r="106" spans="1:11">
      <c r="A106" s="30"/>
      <c r="B106" s="81"/>
      <c r="C106" s="82"/>
      <c r="D106" s="85"/>
      <c r="E106" s="21"/>
      <c r="F106" s="101"/>
      <c r="G106" s="86"/>
      <c r="H106" s="101"/>
      <c r="I106" s="86"/>
      <c r="J106" s="91">
        <f t="shared" si="1"/>
        <v>0</v>
      </c>
      <c r="K106" s="88"/>
    </row>
    <row r="107" spans="1:11">
      <c r="A107" s="30"/>
      <c r="B107" s="81"/>
      <c r="C107" s="82"/>
      <c r="D107" s="85"/>
      <c r="E107" s="21"/>
      <c r="F107" s="101"/>
      <c r="G107" s="86"/>
      <c r="H107" s="101"/>
      <c r="I107" s="86"/>
      <c r="J107" s="91">
        <f t="shared" si="1"/>
        <v>0</v>
      </c>
      <c r="K107" s="88"/>
    </row>
    <row r="108" spans="1:11">
      <c r="A108" s="30"/>
      <c r="B108" s="81"/>
      <c r="C108" s="82"/>
      <c r="D108" s="85"/>
      <c r="E108" s="21"/>
      <c r="F108" s="101"/>
      <c r="G108" s="86"/>
      <c r="H108" s="101"/>
      <c r="I108" s="86"/>
      <c r="J108" s="91">
        <f t="shared" si="1"/>
        <v>0</v>
      </c>
      <c r="K108" s="88"/>
    </row>
    <row r="109" spans="1:11">
      <c r="A109" s="30"/>
      <c r="B109" s="81"/>
      <c r="C109" s="82"/>
      <c r="D109" s="85"/>
      <c r="E109" s="21"/>
      <c r="F109" s="101"/>
      <c r="G109" s="86"/>
      <c r="H109" s="101"/>
      <c r="I109" s="86"/>
      <c r="J109" s="91">
        <f t="shared" si="1"/>
        <v>0</v>
      </c>
      <c r="K109" s="88"/>
    </row>
    <row r="110" spans="1:11">
      <c r="A110" s="30"/>
      <c r="B110" s="82"/>
      <c r="C110" s="82"/>
      <c r="D110" s="86"/>
      <c r="E110" s="21"/>
      <c r="F110" s="101"/>
      <c r="G110" s="86"/>
      <c r="H110" s="101"/>
      <c r="I110" s="86"/>
      <c r="J110" s="91">
        <f t="shared" si="1"/>
        <v>0</v>
      </c>
      <c r="K110" s="88"/>
    </row>
    <row r="111" spans="1:11">
      <c r="A111" s="30"/>
      <c r="B111" s="82"/>
      <c r="C111" s="82"/>
      <c r="D111" s="85"/>
      <c r="E111" s="21"/>
      <c r="F111" s="101"/>
      <c r="G111" s="86"/>
      <c r="H111" s="101"/>
      <c r="I111" s="86"/>
      <c r="J111" s="91">
        <f t="shared" si="1"/>
        <v>0</v>
      </c>
      <c r="K111" s="88"/>
    </row>
    <row r="112" spans="1:11">
      <c r="A112" s="30"/>
      <c r="B112" s="82"/>
      <c r="C112" s="82"/>
      <c r="D112" s="85"/>
      <c r="E112" s="21"/>
      <c r="F112" s="101"/>
      <c r="G112" s="86"/>
      <c r="H112" s="101"/>
      <c r="I112" s="86"/>
      <c r="J112" s="91">
        <f t="shared" si="1"/>
        <v>0</v>
      </c>
      <c r="K112" s="88"/>
    </row>
    <row r="113" spans="1:11">
      <c r="A113" s="30"/>
      <c r="B113" s="82"/>
      <c r="C113" s="82"/>
      <c r="D113" s="86"/>
      <c r="E113" s="21"/>
      <c r="F113" s="101"/>
      <c r="G113" s="86"/>
      <c r="H113" s="101"/>
      <c r="I113" s="86"/>
      <c r="J113" s="91">
        <f t="shared" si="1"/>
        <v>0</v>
      </c>
      <c r="K113" s="88"/>
    </row>
    <row r="114" spans="1:11">
      <c r="A114" s="30"/>
      <c r="B114" s="82"/>
      <c r="C114" s="82"/>
      <c r="D114" s="85"/>
      <c r="E114" s="21"/>
      <c r="F114" s="101"/>
      <c r="G114" s="86"/>
      <c r="H114" s="101"/>
      <c r="I114" s="86"/>
      <c r="J114" s="91">
        <f t="shared" si="1"/>
        <v>0</v>
      </c>
      <c r="K114" s="89"/>
    </row>
    <row r="115" spans="1:11">
      <c r="A115" s="30"/>
      <c r="B115" s="82"/>
      <c r="C115" s="82"/>
      <c r="D115" s="85"/>
      <c r="E115" s="21"/>
      <c r="F115" s="101"/>
      <c r="G115" s="86"/>
      <c r="H115" s="101"/>
      <c r="I115" s="86"/>
      <c r="J115" s="91">
        <f t="shared" si="1"/>
        <v>0</v>
      </c>
      <c r="K115" s="88"/>
    </row>
    <row r="116" spans="1:11">
      <c r="A116" s="30"/>
      <c r="B116" s="82"/>
      <c r="C116" s="82"/>
      <c r="D116" s="85"/>
      <c r="E116" s="21"/>
      <c r="F116" s="101"/>
      <c r="G116" s="86"/>
      <c r="H116" s="101"/>
      <c r="I116" s="86"/>
      <c r="J116" s="91">
        <f t="shared" si="1"/>
        <v>0</v>
      </c>
      <c r="K116" s="89"/>
    </row>
    <row r="117" spans="1:11">
      <c r="A117" s="30"/>
      <c r="B117" s="82"/>
      <c r="C117" s="82"/>
      <c r="D117" s="85"/>
      <c r="E117" s="21"/>
      <c r="F117" s="101"/>
      <c r="G117" s="86"/>
      <c r="H117" s="101"/>
      <c r="I117" s="86"/>
      <c r="J117" s="91">
        <f t="shared" si="1"/>
        <v>0</v>
      </c>
      <c r="K117" s="89"/>
    </row>
    <row r="118" spans="1:11">
      <c r="A118" s="30"/>
      <c r="B118" s="82"/>
      <c r="C118" s="82"/>
      <c r="D118" s="85"/>
      <c r="E118" s="21"/>
      <c r="F118" s="101"/>
      <c r="G118" s="86"/>
      <c r="H118" s="101"/>
      <c r="I118" s="86"/>
      <c r="J118" s="91">
        <f t="shared" si="1"/>
        <v>0</v>
      </c>
      <c r="K118" s="89"/>
    </row>
    <row r="119" spans="1:11">
      <c r="A119" s="30"/>
      <c r="B119" s="82"/>
      <c r="C119" s="82"/>
      <c r="D119" s="85"/>
      <c r="E119" s="21"/>
      <c r="F119" s="101"/>
      <c r="G119" s="86"/>
      <c r="H119" s="101"/>
      <c r="I119" s="86"/>
      <c r="J119" s="91">
        <f t="shared" si="1"/>
        <v>0</v>
      </c>
      <c r="K119" s="89"/>
    </row>
    <row r="120" spans="1:11">
      <c r="A120" s="30"/>
      <c r="B120" s="81"/>
      <c r="C120" s="82"/>
      <c r="D120" s="86"/>
      <c r="E120" s="21"/>
      <c r="F120" s="101"/>
      <c r="G120" s="86"/>
      <c r="H120" s="101"/>
      <c r="I120" s="86"/>
      <c r="J120" s="91">
        <f t="shared" si="1"/>
        <v>0</v>
      </c>
      <c r="K120" s="88"/>
    </row>
    <row r="121" spans="1:11">
      <c r="A121" s="30"/>
      <c r="B121" s="81"/>
      <c r="C121" s="82"/>
      <c r="D121" s="86"/>
      <c r="E121" s="21"/>
      <c r="F121" s="101"/>
      <c r="G121" s="86"/>
      <c r="H121" s="101"/>
      <c r="I121" s="86"/>
      <c r="J121" s="91">
        <f t="shared" si="1"/>
        <v>0</v>
      </c>
      <c r="K121" s="88"/>
    </row>
    <row r="122" spans="1:11">
      <c r="A122" s="30"/>
      <c r="B122" s="82"/>
      <c r="C122" s="82"/>
      <c r="D122" s="86"/>
      <c r="E122" s="21"/>
      <c r="F122" s="101"/>
      <c r="G122" s="86"/>
      <c r="H122" s="101"/>
      <c r="I122" s="86"/>
      <c r="J122" s="91">
        <f t="shared" si="1"/>
        <v>0</v>
      </c>
      <c r="K122" s="88"/>
    </row>
    <row r="123" spans="1:11">
      <c r="A123" s="30"/>
      <c r="B123" s="82"/>
      <c r="C123" s="82"/>
      <c r="D123" s="85"/>
      <c r="E123" s="21"/>
      <c r="F123" s="101"/>
      <c r="G123" s="86"/>
      <c r="H123" s="101"/>
      <c r="I123" s="86"/>
      <c r="J123" s="91">
        <f t="shared" si="1"/>
        <v>0</v>
      </c>
      <c r="K123" s="88"/>
    </row>
    <row r="124" spans="1:11">
      <c r="A124" s="30"/>
      <c r="B124" s="82"/>
      <c r="C124" s="82"/>
      <c r="D124" s="85"/>
      <c r="E124" s="21"/>
      <c r="F124" s="101"/>
      <c r="G124" s="86"/>
      <c r="H124" s="101"/>
      <c r="I124" s="86"/>
      <c r="J124" s="91">
        <f t="shared" si="1"/>
        <v>0</v>
      </c>
      <c r="K124" s="88"/>
    </row>
    <row r="125" spans="1:11">
      <c r="A125" s="30"/>
      <c r="B125" s="82"/>
      <c r="C125" s="82"/>
      <c r="D125" s="86"/>
      <c r="E125" s="21"/>
      <c r="F125" s="101"/>
      <c r="G125" s="86"/>
      <c r="H125" s="101"/>
      <c r="I125" s="86"/>
      <c r="J125" s="91">
        <f t="shared" si="1"/>
        <v>0</v>
      </c>
      <c r="K125" s="88"/>
    </row>
    <row r="126" spans="1:11">
      <c r="A126" s="30"/>
      <c r="B126" s="82"/>
      <c r="C126" s="82"/>
      <c r="D126" s="85"/>
      <c r="E126" s="21"/>
      <c r="F126" s="101"/>
      <c r="G126" s="86"/>
      <c r="H126" s="101"/>
      <c r="I126" s="86"/>
      <c r="J126" s="91">
        <f t="shared" si="1"/>
        <v>0</v>
      </c>
      <c r="K126" s="88"/>
    </row>
    <row r="127" spans="1:11">
      <c r="A127" s="30"/>
      <c r="B127" s="82"/>
      <c r="C127" s="82"/>
      <c r="D127" s="85"/>
      <c r="E127" s="21"/>
      <c r="F127" s="101"/>
      <c r="G127" s="86"/>
      <c r="H127" s="101"/>
      <c r="I127" s="86"/>
      <c r="J127" s="91">
        <f t="shared" si="1"/>
        <v>0</v>
      </c>
      <c r="K127" s="89"/>
    </row>
    <row r="128" spans="1:11">
      <c r="A128" s="30"/>
      <c r="B128" s="82"/>
      <c r="C128" s="82"/>
      <c r="D128" s="85"/>
      <c r="E128" s="21"/>
      <c r="F128" s="101"/>
      <c r="G128" s="86"/>
      <c r="H128" s="101"/>
      <c r="I128" s="86"/>
      <c r="J128" s="91">
        <f t="shared" si="1"/>
        <v>0</v>
      </c>
      <c r="K128" s="88"/>
    </row>
    <row r="129" spans="1:11">
      <c r="A129" s="30"/>
      <c r="B129" s="82"/>
      <c r="C129" s="82"/>
      <c r="D129" s="85"/>
      <c r="E129" s="21"/>
      <c r="F129" s="101"/>
      <c r="G129" s="86"/>
      <c r="H129" s="101"/>
      <c r="I129" s="86"/>
      <c r="J129" s="91">
        <f t="shared" si="1"/>
        <v>0</v>
      </c>
      <c r="K129" s="89"/>
    </row>
    <row r="130" spans="1:11">
      <c r="A130" s="30"/>
      <c r="B130" s="82"/>
      <c r="C130" s="82"/>
      <c r="D130" s="85"/>
      <c r="E130" s="21"/>
      <c r="F130" s="101"/>
      <c r="G130" s="86"/>
      <c r="H130" s="101"/>
      <c r="I130" s="86"/>
      <c r="J130" s="91">
        <f t="shared" si="1"/>
        <v>0</v>
      </c>
      <c r="K130" s="89"/>
    </row>
    <row r="131" spans="1:11">
      <c r="A131" s="30"/>
      <c r="B131" s="81"/>
      <c r="C131" s="82"/>
      <c r="D131" s="86"/>
      <c r="E131" s="21"/>
      <c r="F131" s="101"/>
      <c r="G131" s="86"/>
      <c r="H131" s="101"/>
      <c r="I131" s="86"/>
      <c r="J131" s="91">
        <f t="shared" si="1"/>
        <v>0</v>
      </c>
      <c r="K131" s="88"/>
    </row>
    <row r="132" spans="1:11">
      <c r="A132" s="30"/>
      <c r="B132" s="81"/>
      <c r="C132" s="82"/>
      <c r="D132" s="86"/>
      <c r="E132" s="21"/>
      <c r="F132" s="101"/>
      <c r="G132" s="86"/>
      <c r="H132" s="101"/>
      <c r="I132" s="86"/>
      <c r="J132" s="91">
        <f t="shared" si="1"/>
        <v>0</v>
      </c>
      <c r="K132" s="88"/>
    </row>
    <row r="133" spans="1:11">
      <c r="A133" s="30"/>
      <c r="B133" s="82"/>
      <c r="C133" s="82"/>
      <c r="D133" s="86"/>
      <c r="E133" s="21"/>
      <c r="F133" s="101"/>
      <c r="G133" s="86"/>
      <c r="H133" s="101"/>
      <c r="I133" s="86"/>
      <c r="J133" s="91">
        <f t="shared" si="1"/>
        <v>0</v>
      </c>
      <c r="K133" s="88"/>
    </row>
    <row r="134" spans="1:11">
      <c r="A134" s="30"/>
      <c r="B134" s="82"/>
      <c r="C134" s="82"/>
      <c r="D134" s="85"/>
      <c r="E134" s="21"/>
      <c r="F134" s="101"/>
      <c r="G134" s="86"/>
      <c r="H134" s="101"/>
      <c r="I134" s="86"/>
      <c r="J134" s="91">
        <f t="shared" si="1"/>
        <v>0</v>
      </c>
      <c r="K134" s="88"/>
    </row>
    <row r="135" spans="1:11">
      <c r="A135" s="30"/>
      <c r="B135" s="82"/>
      <c r="C135" s="82"/>
      <c r="D135" s="85"/>
      <c r="E135" s="21"/>
      <c r="F135" s="101"/>
      <c r="G135" s="86"/>
      <c r="H135" s="101"/>
      <c r="I135" s="86"/>
      <c r="J135" s="91">
        <f t="shared" si="1"/>
        <v>0</v>
      </c>
      <c r="K135" s="88"/>
    </row>
    <row r="136" spans="1:11">
      <c r="A136" s="30"/>
      <c r="B136" s="82"/>
      <c r="C136" s="82"/>
      <c r="D136" s="86"/>
      <c r="E136" s="21"/>
      <c r="F136" s="101"/>
      <c r="G136" s="86"/>
      <c r="H136" s="101"/>
      <c r="I136" s="86"/>
      <c r="J136" s="91">
        <f t="shared" si="1"/>
        <v>0</v>
      </c>
      <c r="K136" s="88"/>
    </row>
    <row r="137" spans="1:11">
      <c r="A137" s="30"/>
      <c r="B137" s="82"/>
      <c r="C137" s="82"/>
      <c r="D137" s="85"/>
      <c r="E137" s="21"/>
      <c r="F137" s="101"/>
      <c r="G137" s="86"/>
      <c r="H137" s="101"/>
      <c r="I137" s="86"/>
      <c r="J137" s="91">
        <f t="shared" si="1"/>
        <v>0</v>
      </c>
      <c r="K137" s="88"/>
    </row>
    <row r="138" spans="1:11">
      <c r="A138" s="30"/>
      <c r="B138" s="82"/>
      <c r="C138" s="82"/>
      <c r="D138" s="85"/>
      <c r="E138" s="21"/>
      <c r="F138" s="101"/>
      <c r="G138" s="86"/>
      <c r="H138" s="101"/>
      <c r="I138" s="86"/>
      <c r="J138" s="91">
        <f t="shared" si="1"/>
        <v>0</v>
      </c>
      <c r="K138" s="89"/>
    </row>
    <row r="139" spans="1:11">
      <c r="A139" s="30"/>
      <c r="B139" s="82"/>
      <c r="C139" s="82"/>
      <c r="D139" s="85"/>
      <c r="E139" s="21"/>
      <c r="F139" s="101"/>
      <c r="G139" s="86"/>
      <c r="H139" s="101"/>
      <c r="I139" s="86"/>
      <c r="J139" s="91">
        <f t="shared" si="1"/>
        <v>0</v>
      </c>
      <c r="K139" s="88"/>
    </row>
    <row r="140" spans="1:11">
      <c r="A140" s="30"/>
      <c r="B140" s="82"/>
      <c r="C140" s="82"/>
      <c r="D140" s="85"/>
      <c r="E140" s="21"/>
      <c r="F140" s="101"/>
      <c r="G140" s="86"/>
      <c r="H140" s="101"/>
      <c r="I140" s="86"/>
      <c r="J140" s="91">
        <f t="shared" si="1"/>
        <v>0</v>
      </c>
      <c r="K140" s="89"/>
    </row>
    <row r="141" spans="1:11">
      <c r="A141" s="30"/>
      <c r="B141" s="82"/>
      <c r="C141" s="82"/>
      <c r="D141" s="85"/>
      <c r="E141" s="21"/>
      <c r="F141" s="101"/>
      <c r="G141" s="86"/>
      <c r="H141" s="101"/>
      <c r="I141" s="86"/>
      <c r="J141" s="91">
        <f t="shared" si="1"/>
        <v>0</v>
      </c>
      <c r="K141" s="89"/>
    </row>
    <row r="142" spans="1:11">
      <c r="A142" s="30"/>
      <c r="B142" s="82"/>
      <c r="C142" s="82"/>
      <c r="D142" s="85"/>
      <c r="E142" s="21"/>
      <c r="F142" s="101"/>
      <c r="G142" s="86"/>
      <c r="H142" s="101"/>
      <c r="I142" s="86"/>
      <c r="J142" s="91">
        <f t="shared" si="1"/>
        <v>0</v>
      </c>
      <c r="K142" s="90"/>
    </row>
    <row r="143" spans="1:11">
      <c r="A143" s="30"/>
      <c r="B143" s="82"/>
      <c r="C143" s="82"/>
      <c r="D143" s="85"/>
      <c r="E143" s="21"/>
      <c r="F143" s="101"/>
      <c r="G143" s="86"/>
      <c r="H143" s="101"/>
      <c r="I143" s="86"/>
      <c r="J143" s="91">
        <f t="shared" si="1"/>
        <v>0</v>
      </c>
      <c r="K143" s="90"/>
    </row>
    <row r="144" spans="1:11">
      <c r="A144" s="30"/>
      <c r="B144" s="82"/>
      <c r="C144" s="82"/>
      <c r="D144" s="85"/>
      <c r="E144" s="21"/>
      <c r="F144" s="101"/>
      <c r="G144" s="86"/>
      <c r="H144" s="101"/>
      <c r="I144" s="86"/>
      <c r="J144" s="91">
        <f t="shared" ref="J144:J200" si="2">ROUND(E144*IF(F144="",1,F144)*IF(H144="",1,H144),0)</f>
        <v>0</v>
      </c>
      <c r="K144" s="90"/>
    </row>
    <row r="145" spans="1:11">
      <c r="A145" s="30"/>
      <c r="B145" s="82"/>
      <c r="C145" s="82"/>
      <c r="D145" s="85"/>
      <c r="E145" s="21"/>
      <c r="F145" s="101"/>
      <c r="G145" s="86"/>
      <c r="H145" s="101"/>
      <c r="I145" s="86"/>
      <c r="J145" s="91">
        <f t="shared" si="2"/>
        <v>0</v>
      </c>
      <c r="K145" s="90"/>
    </row>
    <row r="146" spans="1:11">
      <c r="A146" s="30"/>
      <c r="B146" s="82"/>
      <c r="C146" s="82"/>
      <c r="D146" s="85"/>
      <c r="E146" s="21"/>
      <c r="F146" s="101"/>
      <c r="G146" s="86"/>
      <c r="H146" s="101"/>
      <c r="I146" s="86"/>
      <c r="J146" s="91">
        <f t="shared" si="2"/>
        <v>0</v>
      </c>
      <c r="K146" s="90"/>
    </row>
    <row r="147" spans="1:11">
      <c r="A147" s="30"/>
      <c r="B147" s="82"/>
      <c r="C147" s="82"/>
      <c r="D147" s="85"/>
      <c r="E147" s="21"/>
      <c r="F147" s="101"/>
      <c r="G147" s="86"/>
      <c r="H147" s="101"/>
      <c r="I147" s="86"/>
      <c r="J147" s="91">
        <f t="shared" si="2"/>
        <v>0</v>
      </c>
      <c r="K147" s="90"/>
    </row>
    <row r="148" spans="1:11">
      <c r="A148" s="30"/>
      <c r="B148" s="81"/>
      <c r="C148" s="82"/>
      <c r="D148" s="86"/>
      <c r="E148" s="21"/>
      <c r="F148" s="101"/>
      <c r="G148" s="86"/>
      <c r="H148" s="101"/>
      <c r="I148" s="86"/>
      <c r="J148" s="91">
        <f t="shared" si="2"/>
        <v>0</v>
      </c>
      <c r="K148" s="88"/>
    </row>
    <row r="149" spans="1:11">
      <c r="A149" s="30"/>
      <c r="B149" s="81"/>
      <c r="C149" s="82"/>
      <c r="D149" s="86"/>
      <c r="E149" s="21"/>
      <c r="F149" s="101"/>
      <c r="G149" s="86"/>
      <c r="H149" s="101"/>
      <c r="I149" s="86"/>
      <c r="J149" s="91">
        <f t="shared" si="2"/>
        <v>0</v>
      </c>
      <c r="K149" s="88"/>
    </row>
    <row r="150" spans="1:11">
      <c r="A150" s="30"/>
      <c r="B150" s="82"/>
      <c r="C150" s="82"/>
      <c r="D150" s="86"/>
      <c r="E150" s="21"/>
      <c r="F150" s="101"/>
      <c r="G150" s="86"/>
      <c r="H150" s="101"/>
      <c r="I150" s="86"/>
      <c r="J150" s="91">
        <f t="shared" si="2"/>
        <v>0</v>
      </c>
      <c r="K150" s="88"/>
    </row>
    <row r="151" spans="1:11">
      <c r="A151" s="30"/>
      <c r="B151" s="82"/>
      <c r="C151" s="82"/>
      <c r="D151" s="85"/>
      <c r="E151" s="21"/>
      <c r="F151" s="101"/>
      <c r="G151" s="86"/>
      <c r="H151" s="101"/>
      <c r="I151" s="86"/>
      <c r="J151" s="91">
        <f t="shared" si="2"/>
        <v>0</v>
      </c>
      <c r="K151" s="88"/>
    </row>
    <row r="152" spans="1:11">
      <c r="A152" s="30"/>
      <c r="B152" s="82"/>
      <c r="C152" s="82"/>
      <c r="D152" s="85"/>
      <c r="E152" s="21"/>
      <c r="F152" s="101"/>
      <c r="G152" s="86"/>
      <c r="H152" s="101"/>
      <c r="I152" s="86"/>
      <c r="J152" s="91">
        <f t="shared" si="2"/>
        <v>0</v>
      </c>
      <c r="K152" s="88"/>
    </row>
    <row r="153" spans="1:11">
      <c r="A153" s="30"/>
      <c r="B153" s="82"/>
      <c r="C153" s="82"/>
      <c r="D153" s="85"/>
      <c r="E153" s="21"/>
      <c r="F153" s="101"/>
      <c r="G153" s="86"/>
      <c r="H153" s="101"/>
      <c r="I153" s="86"/>
      <c r="J153" s="91">
        <f t="shared" si="2"/>
        <v>0</v>
      </c>
      <c r="K153" s="88"/>
    </row>
    <row r="154" spans="1:11">
      <c r="A154" s="30"/>
      <c r="B154" s="82"/>
      <c r="C154" s="82"/>
      <c r="D154" s="85"/>
      <c r="E154" s="21"/>
      <c r="F154" s="101"/>
      <c r="G154" s="86"/>
      <c r="H154" s="101"/>
      <c r="I154" s="86"/>
      <c r="J154" s="91">
        <f t="shared" si="2"/>
        <v>0</v>
      </c>
      <c r="K154" s="88"/>
    </row>
    <row r="155" spans="1:11">
      <c r="A155" s="30"/>
      <c r="B155" s="82"/>
      <c r="C155" s="82"/>
      <c r="D155" s="85"/>
      <c r="E155" s="21"/>
      <c r="F155" s="101"/>
      <c r="G155" s="86"/>
      <c r="H155" s="101"/>
      <c r="I155" s="86"/>
      <c r="J155" s="91">
        <f t="shared" si="2"/>
        <v>0</v>
      </c>
      <c r="K155" s="89"/>
    </row>
    <row r="156" spans="1:11">
      <c r="A156" s="30"/>
      <c r="B156" s="82"/>
      <c r="C156" s="82"/>
      <c r="D156" s="85"/>
      <c r="E156" s="21"/>
      <c r="F156" s="101"/>
      <c r="G156" s="86"/>
      <c r="H156" s="101"/>
      <c r="I156" s="86"/>
      <c r="J156" s="91">
        <f t="shared" si="2"/>
        <v>0</v>
      </c>
      <c r="K156" s="88"/>
    </row>
    <row r="157" spans="1:11">
      <c r="A157" s="30"/>
      <c r="B157" s="82"/>
      <c r="C157" s="82"/>
      <c r="D157" s="85"/>
      <c r="E157" s="21"/>
      <c r="F157" s="101"/>
      <c r="G157" s="86"/>
      <c r="H157" s="101"/>
      <c r="I157" s="86"/>
      <c r="J157" s="91">
        <f t="shared" si="2"/>
        <v>0</v>
      </c>
      <c r="K157" s="89"/>
    </row>
    <row r="158" spans="1:11">
      <c r="A158" s="30"/>
      <c r="B158" s="82"/>
      <c r="C158" s="82"/>
      <c r="D158" s="85"/>
      <c r="E158" s="21"/>
      <c r="F158" s="101"/>
      <c r="G158" s="86"/>
      <c r="H158" s="101"/>
      <c r="I158" s="86"/>
      <c r="J158" s="91">
        <f t="shared" si="2"/>
        <v>0</v>
      </c>
      <c r="K158" s="88"/>
    </row>
    <row r="159" spans="1:11">
      <c r="A159" s="30"/>
      <c r="B159" s="82"/>
      <c r="C159" s="82"/>
      <c r="D159" s="85"/>
      <c r="E159" s="21"/>
      <c r="F159" s="101"/>
      <c r="G159" s="86"/>
      <c r="H159" s="101"/>
      <c r="I159" s="86"/>
      <c r="J159" s="91">
        <f t="shared" si="2"/>
        <v>0</v>
      </c>
      <c r="K159" s="90"/>
    </row>
    <row r="160" spans="1:11">
      <c r="A160" s="30"/>
      <c r="B160" s="82"/>
      <c r="C160" s="82"/>
      <c r="D160" s="85"/>
      <c r="E160" s="21"/>
      <c r="F160" s="101"/>
      <c r="G160" s="86"/>
      <c r="H160" s="101"/>
      <c r="I160" s="86"/>
      <c r="J160" s="91">
        <f t="shared" si="2"/>
        <v>0</v>
      </c>
      <c r="K160" s="90"/>
    </row>
    <row r="161" spans="1:11">
      <c r="A161" s="30"/>
      <c r="B161" s="82"/>
      <c r="C161" s="82"/>
      <c r="D161" s="85"/>
      <c r="E161" s="21"/>
      <c r="F161" s="101"/>
      <c r="G161" s="86"/>
      <c r="H161" s="101"/>
      <c r="I161" s="86"/>
      <c r="J161" s="91">
        <f t="shared" si="2"/>
        <v>0</v>
      </c>
      <c r="K161" s="90"/>
    </row>
    <row r="162" spans="1:11">
      <c r="A162" s="30"/>
      <c r="B162" s="82"/>
      <c r="C162" s="82"/>
      <c r="D162" s="85"/>
      <c r="E162" s="21"/>
      <c r="F162" s="101"/>
      <c r="G162" s="86"/>
      <c r="H162" s="101"/>
      <c r="I162" s="86"/>
      <c r="J162" s="91">
        <f t="shared" si="2"/>
        <v>0</v>
      </c>
      <c r="K162" s="90"/>
    </row>
    <row r="163" spans="1:11">
      <c r="A163" s="30"/>
      <c r="B163" s="82"/>
      <c r="C163" s="82"/>
      <c r="D163" s="85"/>
      <c r="E163" s="21"/>
      <c r="F163" s="101"/>
      <c r="G163" s="86"/>
      <c r="H163" s="101"/>
      <c r="I163" s="86"/>
      <c r="J163" s="91">
        <f t="shared" si="2"/>
        <v>0</v>
      </c>
      <c r="K163" s="90"/>
    </row>
    <row r="164" spans="1:11">
      <c r="A164" s="30"/>
      <c r="B164" s="82"/>
      <c r="C164" s="82"/>
      <c r="D164" s="85"/>
      <c r="E164" s="21"/>
      <c r="F164" s="101"/>
      <c r="G164" s="86"/>
      <c r="H164" s="101"/>
      <c r="I164" s="86"/>
      <c r="J164" s="91">
        <f t="shared" si="2"/>
        <v>0</v>
      </c>
      <c r="K164" s="90"/>
    </row>
    <row r="165" spans="1:11">
      <c r="A165" s="30"/>
      <c r="B165" s="82"/>
      <c r="C165" s="82"/>
      <c r="D165" s="85"/>
      <c r="E165" s="21"/>
      <c r="F165" s="101"/>
      <c r="G165" s="86"/>
      <c r="H165" s="101"/>
      <c r="I165" s="86"/>
      <c r="J165" s="91">
        <f t="shared" si="2"/>
        <v>0</v>
      </c>
      <c r="K165" s="90"/>
    </row>
    <row r="166" spans="1:11">
      <c r="A166" s="30"/>
      <c r="B166" s="82"/>
      <c r="C166" s="82"/>
      <c r="D166" s="85"/>
      <c r="E166" s="21"/>
      <c r="F166" s="101"/>
      <c r="G166" s="86"/>
      <c r="H166" s="101"/>
      <c r="I166" s="86"/>
      <c r="J166" s="91">
        <f t="shared" si="2"/>
        <v>0</v>
      </c>
      <c r="K166" s="90"/>
    </row>
    <row r="167" spans="1:11">
      <c r="A167" s="30"/>
      <c r="B167" s="82"/>
      <c r="C167" s="82"/>
      <c r="D167" s="85"/>
      <c r="E167" s="21"/>
      <c r="F167" s="101"/>
      <c r="G167" s="86"/>
      <c r="H167" s="101"/>
      <c r="I167" s="86"/>
      <c r="J167" s="91">
        <f t="shared" si="2"/>
        <v>0</v>
      </c>
      <c r="K167" s="90"/>
    </row>
    <row r="168" spans="1:11">
      <c r="A168" s="30"/>
      <c r="B168" s="82"/>
      <c r="C168" s="82"/>
      <c r="D168" s="85"/>
      <c r="E168" s="21"/>
      <c r="F168" s="101"/>
      <c r="G168" s="86"/>
      <c r="H168" s="101"/>
      <c r="I168" s="86"/>
      <c r="J168" s="91">
        <f t="shared" si="2"/>
        <v>0</v>
      </c>
      <c r="K168" s="90"/>
    </row>
    <row r="169" spans="1:11">
      <c r="A169" s="30"/>
      <c r="B169" s="82"/>
      <c r="C169" s="82"/>
      <c r="D169" s="85"/>
      <c r="E169" s="21"/>
      <c r="F169" s="101"/>
      <c r="G169" s="86"/>
      <c r="H169" s="101"/>
      <c r="I169" s="86"/>
      <c r="J169" s="91">
        <f t="shared" si="2"/>
        <v>0</v>
      </c>
      <c r="K169" s="90"/>
    </row>
    <row r="170" spans="1:11">
      <c r="A170" s="30"/>
      <c r="B170" s="82"/>
      <c r="C170" s="82"/>
      <c r="D170" s="85"/>
      <c r="E170" s="21"/>
      <c r="F170" s="101"/>
      <c r="G170" s="86"/>
      <c r="H170" s="101"/>
      <c r="I170" s="86"/>
      <c r="J170" s="91">
        <f t="shared" si="2"/>
        <v>0</v>
      </c>
      <c r="K170" s="90"/>
    </row>
    <row r="171" spans="1:11">
      <c r="A171" s="30"/>
      <c r="B171" s="82"/>
      <c r="C171" s="82"/>
      <c r="D171" s="85"/>
      <c r="E171" s="21"/>
      <c r="F171" s="101"/>
      <c r="G171" s="86"/>
      <c r="H171" s="101"/>
      <c r="I171" s="86"/>
      <c r="J171" s="91">
        <f t="shared" si="2"/>
        <v>0</v>
      </c>
      <c r="K171" s="90"/>
    </row>
    <row r="172" spans="1:11">
      <c r="A172" s="30"/>
      <c r="B172" s="82"/>
      <c r="C172" s="82"/>
      <c r="D172" s="85"/>
      <c r="E172" s="21"/>
      <c r="F172" s="101"/>
      <c r="G172" s="86"/>
      <c r="H172" s="101"/>
      <c r="I172" s="86"/>
      <c r="J172" s="91">
        <f t="shared" si="2"/>
        <v>0</v>
      </c>
      <c r="K172" s="90"/>
    </row>
    <row r="173" spans="1:11">
      <c r="A173" s="30"/>
      <c r="B173" s="82"/>
      <c r="C173" s="82"/>
      <c r="D173" s="85"/>
      <c r="E173" s="21"/>
      <c r="F173" s="101"/>
      <c r="G173" s="86"/>
      <c r="H173" s="101"/>
      <c r="I173" s="86"/>
      <c r="J173" s="91">
        <f t="shared" si="2"/>
        <v>0</v>
      </c>
      <c r="K173" s="90"/>
    </row>
    <row r="174" spans="1:11">
      <c r="A174" s="30"/>
      <c r="B174" s="82"/>
      <c r="C174" s="82"/>
      <c r="D174" s="85"/>
      <c r="E174" s="21"/>
      <c r="F174" s="101"/>
      <c r="G174" s="86"/>
      <c r="H174" s="101"/>
      <c r="I174" s="86"/>
      <c r="J174" s="91">
        <f t="shared" si="2"/>
        <v>0</v>
      </c>
      <c r="K174" s="90"/>
    </row>
    <row r="175" spans="1:11">
      <c r="A175" s="30"/>
      <c r="B175" s="82"/>
      <c r="C175" s="82"/>
      <c r="D175" s="85"/>
      <c r="E175" s="21"/>
      <c r="F175" s="101"/>
      <c r="G175" s="86"/>
      <c r="H175" s="101"/>
      <c r="I175" s="86"/>
      <c r="J175" s="91">
        <f t="shared" si="2"/>
        <v>0</v>
      </c>
      <c r="K175" s="90"/>
    </row>
    <row r="176" spans="1:11">
      <c r="A176" s="30"/>
      <c r="B176" s="82"/>
      <c r="C176" s="82"/>
      <c r="D176" s="85"/>
      <c r="E176" s="21"/>
      <c r="F176" s="101"/>
      <c r="G176" s="86"/>
      <c r="H176" s="101"/>
      <c r="I176" s="86"/>
      <c r="J176" s="91">
        <f t="shared" si="2"/>
        <v>0</v>
      </c>
      <c r="K176" s="90"/>
    </row>
    <row r="177" spans="1:11">
      <c r="A177" s="30"/>
      <c r="B177" s="82"/>
      <c r="C177" s="82"/>
      <c r="D177" s="85"/>
      <c r="E177" s="21"/>
      <c r="F177" s="101"/>
      <c r="G177" s="86"/>
      <c r="H177" s="101"/>
      <c r="I177" s="86"/>
      <c r="J177" s="91">
        <f t="shared" si="2"/>
        <v>0</v>
      </c>
      <c r="K177" s="90"/>
    </row>
    <row r="178" spans="1:11">
      <c r="A178" s="30"/>
      <c r="B178" s="82"/>
      <c r="C178" s="82"/>
      <c r="D178" s="85"/>
      <c r="E178" s="21"/>
      <c r="F178" s="101"/>
      <c r="G178" s="86"/>
      <c r="H178" s="101"/>
      <c r="I178" s="86"/>
      <c r="J178" s="91">
        <f t="shared" si="2"/>
        <v>0</v>
      </c>
      <c r="K178" s="90"/>
    </row>
    <row r="179" spans="1:11">
      <c r="A179" s="30"/>
      <c r="B179" s="82"/>
      <c r="C179" s="82"/>
      <c r="D179" s="85"/>
      <c r="E179" s="21"/>
      <c r="F179" s="101"/>
      <c r="G179" s="86"/>
      <c r="H179" s="101"/>
      <c r="I179" s="86"/>
      <c r="J179" s="91">
        <f t="shared" si="2"/>
        <v>0</v>
      </c>
      <c r="K179" s="90"/>
    </row>
    <row r="180" spans="1:11">
      <c r="A180" s="30"/>
      <c r="B180" s="82"/>
      <c r="C180" s="82"/>
      <c r="D180" s="85"/>
      <c r="E180" s="21"/>
      <c r="F180" s="101"/>
      <c r="G180" s="86"/>
      <c r="H180" s="101"/>
      <c r="I180" s="86"/>
      <c r="J180" s="91">
        <f t="shared" si="2"/>
        <v>0</v>
      </c>
      <c r="K180" s="90"/>
    </row>
    <row r="181" spans="1:11">
      <c r="A181" s="30"/>
      <c r="B181" s="82"/>
      <c r="C181" s="82"/>
      <c r="D181" s="85"/>
      <c r="E181" s="21"/>
      <c r="F181" s="101"/>
      <c r="G181" s="86"/>
      <c r="H181" s="101"/>
      <c r="I181" s="86"/>
      <c r="J181" s="91">
        <f t="shared" si="2"/>
        <v>0</v>
      </c>
      <c r="K181" s="90"/>
    </row>
    <row r="182" spans="1:11">
      <c r="A182" s="30"/>
      <c r="B182" s="82"/>
      <c r="C182" s="82"/>
      <c r="D182" s="85"/>
      <c r="E182" s="21"/>
      <c r="F182" s="101"/>
      <c r="G182" s="86"/>
      <c r="H182" s="101"/>
      <c r="I182" s="86"/>
      <c r="J182" s="91">
        <f t="shared" si="2"/>
        <v>0</v>
      </c>
      <c r="K182" s="90"/>
    </row>
    <row r="183" spans="1:11">
      <c r="A183" s="30"/>
      <c r="B183" s="82"/>
      <c r="C183" s="82"/>
      <c r="D183" s="85"/>
      <c r="E183" s="21"/>
      <c r="F183" s="101"/>
      <c r="G183" s="86"/>
      <c r="H183" s="101"/>
      <c r="I183" s="86"/>
      <c r="J183" s="91">
        <f t="shared" si="2"/>
        <v>0</v>
      </c>
      <c r="K183" s="90"/>
    </row>
    <row r="184" spans="1:11">
      <c r="A184" s="30"/>
      <c r="B184" s="82"/>
      <c r="C184" s="82"/>
      <c r="D184" s="85"/>
      <c r="E184" s="21"/>
      <c r="F184" s="101"/>
      <c r="G184" s="86"/>
      <c r="H184" s="101"/>
      <c r="I184" s="86"/>
      <c r="J184" s="91">
        <f t="shared" si="2"/>
        <v>0</v>
      </c>
      <c r="K184" s="90"/>
    </row>
    <row r="185" spans="1:11">
      <c r="A185" s="30"/>
      <c r="B185" s="82"/>
      <c r="C185" s="82"/>
      <c r="D185" s="85"/>
      <c r="E185" s="21"/>
      <c r="F185" s="101"/>
      <c r="G185" s="86"/>
      <c r="H185" s="101"/>
      <c r="I185" s="86"/>
      <c r="J185" s="91">
        <f t="shared" si="2"/>
        <v>0</v>
      </c>
      <c r="K185" s="90"/>
    </row>
    <row r="186" spans="1:11">
      <c r="A186" s="30"/>
      <c r="B186" s="82"/>
      <c r="C186" s="82"/>
      <c r="D186" s="85"/>
      <c r="E186" s="21"/>
      <c r="F186" s="101"/>
      <c r="G186" s="86"/>
      <c r="H186" s="101"/>
      <c r="I186" s="86"/>
      <c r="J186" s="91">
        <f t="shared" si="2"/>
        <v>0</v>
      </c>
      <c r="K186" s="90"/>
    </row>
    <row r="187" spans="1:11">
      <c r="A187" s="30"/>
      <c r="B187" s="82"/>
      <c r="C187" s="82"/>
      <c r="D187" s="85"/>
      <c r="E187" s="21"/>
      <c r="F187" s="101"/>
      <c r="G187" s="86"/>
      <c r="H187" s="101"/>
      <c r="I187" s="86"/>
      <c r="J187" s="91">
        <f t="shared" si="2"/>
        <v>0</v>
      </c>
      <c r="K187" s="90"/>
    </row>
    <row r="188" spans="1:11">
      <c r="A188" s="30"/>
      <c r="B188" s="82"/>
      <c r="C188" s="82"/>
      <c r="D188" s="85"/>
      <c r="E188" s="21"/>
      <c r="F188" s="101"/>
      <c r="G188" s="86"/>
      <c r="H188" s="101"/>
      <c r="I188" s="86"/>
      <c r="J188" s="91">
        <f t="shared" si="2"/>
        <v>0</v>
      </c>
      <c r="K188" s="90"/>
    </row>
    <row r="189" spans="1:11">
      <c r="A189" s="30"/>
      <c r="B189" s="82"/>
      <c r="C189" s="82"/>
      <c r="D189" s="85"/>
      <c r="E189" s="21"/>
      <c r="F189" s="101"/>
      <c r="G189" s="86"/>
      <c r="H189" s="101"/>
      <c r="I189" s="86"/>
      <c r="J189" s="91">
        <f t="shared" si="2"/>
        <v>0</v>
      </c>
      <c r="K189" s="90"/>
    </row>
    <row r="190" spans="1:11">
      <c r="A190" s="30"/>
      <c r="B190" s="82"/>
      <c r="C190" s="82"/>
      <c r="D190" s="85"/>
      <c r="E190" s="21"/>
      <c r="F190" s="101"/>
      <c r="G190" s="86"/>
      <c r="H190" s="101"/>
      <c r="I190" s="86"/>
      <c r="J190" s="91">
        <f t="shared" si="2"/>
        <v>0</v>
      </c>
      <c r="K190" s="90"/>
    </row>
    <row r="191" spans="1:11">
      <c r="A191" s="30"/>
      <c r="B191" s="82"/>
      <c r="C191" s="82"/>
      <c r="D191" s="85"/>
      <c r="E191" s="21"/>
      <c r="F191" s="101"/>
      <c r="G191" s="86"/>
      <c r="H191" s="101"/>
      <c r="I191" s="86"/>
      <c r="J191" s="91">
        <f t="shared" si="2"/>
        <v>0</v>
      </c>
      <c r="K191" s="90"/>
    </row>
    <row r="192" spans="1:11">
      <c r="A192" s="30"/>
      <c r="B192" s="82"/>
      <c r="C192" s="82"/>
      <c r="D192" s="85"/>
      <c r="E192" s="21"/>
      <c r="F192" s="101"/>
      <c r="G192" s="86"/>
      <c r="H192" s="101"/>
      <c r="I192" s="86"/>
      <c r="J192" s="91">
        <f t="shared" si="2"/>
        <v>0</v>
      </c>
      <c r="K192" s="90"/>
    </row>
    <row r="193" spans="1:11">
      <c r="A193" s="30"/>
      <c r="B193" s="82"/>
      <c r="C193" s="82"/>
      <c r="D193" s="85"/>
      <c r="E193" s="21"/>
      <c r="F193" s="101"/>
      <c r="G193" s="86"/>
      <c r="H193" s="101"/>
      <c r="I193" s="86"/>
      <c r="J193" s="91">
        <f t="shared" si="2"/>
        <v>0</v>
      </c>
      <c r="K193" s="90"/>
    </row>
    <row r="194" spans="1:11">
      <c r="A194" s="30"/>
      <c r="B194" s="82"/>
      <c r="C194" s="82"/>
      <c r="D194" s="85"/>
      <c r="E194" s="21"/>
      <c r="F194" s="101"/>
      <c r="G194" s="86"/>
      <c r="H194" s="101"/>
      <c r="I194" s="86"/>
      <c r="J194" s="91">
        <f t="shared" si="2"/>
        <v>0</v>
      </c>
      <c r="K194" s="90"/>
    </row>
    <row r="195" spans="1:11">
      <c r="A195" s="30"/>
      <c r="B195" s="82"/>
      <c r="C195" s="82"/>
      <c r="D195" s="85"/>
      <c r="E195" s="21"/>
      <c r="F195" s="101"/>
      <c r="G195" s="86"/>
      <c r="H195" s="101"/>
      <c r="I195" s="86"/>
      <c r="J195" s="91">
        <f t="shared" si="2"/>
        <v>0</v>
      </c>
      <c r="K195" s="90"/>
    </row>
    <row r="196" spans="1:11">
      <c r="A196" s="30"/>
      <c r="B196" s="82"/>
      <c r="C196" s="82"/>
      <c r="D196" s="85"/>
      <c r="E196" s="21"/>
      <c r="F196" s="101"/>
      <c r="G196" s="86"/>
      <c r="H196" s="101"/>
      <c r="I196" s="86"/>
      <c r="J196" s="91">
        <f t="shared" si="2"/>
        <v>0</v>
      </c>
      <c r="K196" s="90"/>
    </row>
    <row r="197" spans="1:11">
      <c r="A197" s="30"/>
      <c r="B197" s="82"/>
      <c r="C197" s="82"/>
      <c r="D197" s="85"/>
      <c r="E197" s="21"/>
      <c r="F197" s="101"/>
      <c r="G197" s="86"/>
      <c r="H197" s="101"/>
      <c r="I197" s="86"/>
      <c r="J197" s="91">
        <f t="shared" si="2"/>
        <v>0</v>
      </c>
      <c r="K197" s="90"/>
    </row>
    <row r="198" spans="1:11">
      <c r="A198" s="30"/>
      <c r="B198" s="82"/>
      <c r="C198" s="82"/>
      <c r="D198" s="85"/>
      <c r="E198" s="21"/>
      <c r="F198" s="101"/>
      <c r="G198" s="86"/>
      <c r="H198" s="101"/>
      <c r="I198" s="86"/>
      <c r="J198" s="91">
        <f t="shared" si="2"/>
        <v>0</v>
      </c>
      <c r="K198" s="90"/>
    </row>
    <row r="199" spans="1:11">
      <c r="A199" s="30"/>
      <c r="B199" s="82"/>
      <c r="C199" s="82"/>
      <c r="D199" s="85"/>
      <c r="E199" s="21"/>
      <c r="F199" s="101"/>
      <c r="G199" s="86"/>
      <c r="H199" s="101"/>
      <c r="I199" s="86"/>
      <c r="J199" s="91">
        <f t="shared" si="2"/>
        <v>0</v>
      </c>
      <c r="K199" s="90"/>
    </row>
    <row r="200" spans="1:11">
      <c r="A200" s="30"/>
      <c r="B200" s="82"/>
      <c r="C200" s="82"/>
      <c r="D200" s="85"/>
      <c r="E200" s="21"/>
      <c r="F200" s="101"/>
      <c r="G200" s="86"/>
      <c r="H200" s="101"/>
      <c r="I200" s="86"/>
      <c r="J200" s="91">
        <f t="shared" si="2"/>
        <v>0</v>
      </c>
      <c r="K200" s="90"/>
    </row>
  </sheetData>
  <sheetProtection sheet="1" objects="1" insertRows="0" deleteRows="0" autoFilter="0"/>
  <autoFilter ref="A13:K164" xr:uid="{00000000-0001-0000-0300-000000000000}"/>
  <mergeCells count="13">
    <mergeCell ref="A5:B5"/>
    <mergeCell ref="A4:B4"/>
    <mergeCell ref="A12:A13"/>
    <mergeCell ref="B12:B13"/>
    <mergeCell ref="H5:I5"/>
    <mergeCell ref="C12:C13"/>
    <mergeCell ref="D12:D13"/>
    <mergeCell ref="A10:I10"/>
    <mergeCell ref="K12:K13"/>
    <mergeCell ref="F12:G12"/>
    <mergeCell ref="H12:I12"/>
    <mergeCell ref="J12:J13"/>
    <mergeCell ref="E12:E13"/>
  </mergeCells>
  <phoneticPr fontId="2"/>
  <conditionalFormatting sqref="E14:E200 J14:J200">
    <cfRule type="expression" dxfId="6" priority="4">
      <formula>IFERROR(AND(E14&gt;0,E14&lt;&gt;INT(E14)),FALSE)</formula>
    </cfRule>
  </conditionalFormatting>
  <conditionalFormatting sqref="F14:F200 H14:H200">
    <cfRule type="expression" dxfId="5" priority="5">
      <formula>IFERROR(AND(F14&gt;0,(F14*10000)&lt;&gt;INT(F14*10000)),FALSE)</formula>
    </cfRule>
  </conditionalFormatting>
  <dataValidations count="5">
    <dataValidation allowBlank="1" showErrorMessage="1" sqref="C14:D1048576 J1:XFD13 I1:I4 B11:I13 A1:A13 B1:H9 I6:I9 G14:G1048576 I14:XFD1048576" xr:uid="{3968BED3-AD40-408F-9681-71C7C4AFF844}"/>
    <dataValidation type="list" allowBlank="1" showErrorMessage="1" sqref="A14:A1048576" xr:uid="{F7CA6BBA-FB64-4607-A45D-DA1D4F7DE12D}">
      <formula1>$C$4:$F$4</formula1>
    </dataValidation>
    <dataValidation type="list" allowBlank="1" showErrorMessage="1" sqref="B14:B1048576" xr:uid="{83BDAB02-F2B5-4592-841A-9E15143EEBCA}">
      <formula1>"人件費,その他"</formula1>
    </dataValidation>
    <dataValidation type="whole" imeMode="disabled" operator="greaterThanOrEqual" allowBlank="1" showErrorMessage="1" sqref="E14:E1048576" xr:uid="{64CCD7FF-6027-4013-BD67-221051325B40}">
      <formula1>0</formula1>
    </dataValidation>
    <dataValidation imeMode="disabled" allowBlank="1" showErrorMessage="1" sqref="H14:H1048576 F14:F1048576" xr:uid="{A49A87E8-E846-4280-8FF0-EB5DB012595E}"/>
  </dataValidations>
  <pageMargins left="0.59055118110236227" right="0.59055118110236227" top="0.74803149606299213" bottom="0.74803149606299213" header="0.31496062992125984" footer="0.31496062992125984"/>
  <pageSetup paperSize="9" scale="64" fitToHeight="0" orientation="landscape" r:id="rId1"/>
  <headerFooter>
    <oddHeader xml:space="preserve">&amp;R&amp;9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FD38-7D15-48D7-98B6-31F53FAC6CE7}">
  <sheetPr>
    <pageSetUpPr fitToPage="1"/>
  </sheetPr>
  <dimension ref="A1:K200"/>
  <sheetViews>
    <sheetView showGridLines="0" zoomScale="90" zoomScaleNormal="90" zoomScaleSheetLayoutView="85" workbookViewId="0">
      <pane ySplit="13" topLeftCell="A14" activePane="bottomLeft" state="frozen"/>
      <selection pane="bottomLeft" activeCell="A14" sqref="A14"/>
      <selection activeCell="B7" sqref="B7"/>
    </sheetView>
  </sheetViews>
  <sheetFormatPr defaultColWidth="9" defaultRowHeight="16.5"/>
  <cols>
    <col min="1" max="1" width="5.625" style="2" customWidth="1"/>
    <col min="2" max="2" width="14.625" style="1" customWidth="1"/>
    <col min="3" max="10" width="14.375" style="1" customWidth="1"/>
    <col min="11" max="11" width="57.375" style="1" bestFit="1" customWidth="1"/>
    <col min="12" max="16384" width="9" style="4"/>
  </cols>
  <sheetData>
    <row r="1" spans="1:11">
      <c r="A1" s="12" t="str">
        <f>IF(①調達の内訳!$E$2="資金分配団体", "⑤プログラム・オフィサー関連経費の明細", "⑤直接事業費の明細" )</f>
        <v>⑤直接事業費の明細</v>
      </c>
      <c r="B1" s="8"/>
      <c r="C1" s="9"/>
      <c r="D1" s="9"/>
      <c r="E1" s="9"/>
      <c r="F1" s="10"/>
      <c r="G1" s="11"/>
      <c r="H1" s="11"/>
      <c r="I1" s="6"/>
      <c r="J1" s="7"/>
      <c r="K1" s="87"/>
    </row>
    <row r="2" spans="1:11">
      <c r="A2" s="8"/>
      <c r="B2" s="8"/>
      <c r="C2" s="8"/>
      <c r="D2" s="83"/>
      <c r="E2" s="9"/>
      <c r="F2" s="10"/>
      <c r="G2" s="11"/>
      <c r="H2" s="11"/>
      <c r="I2" s="6"/>
      <c r="J2" s="7"/>
      <c r="K2" s="87"/>
    </row>
    <row r="3" spans="1:11" s="3" customFormat="1" ht="18" customHeight="1">
      <c r="A3" s="28" t="s">
        <v>49</v>
      </c>
      <c r="H3" s="23"/>
    </row>
    <row r="4" spans="1:11" s="25" customFormat="1">
      <c r="A4" s="149"/>
      <c r="B4" s="150"/>
      <c r="C4" s="47">
        <v>2020</v>
      </c>
      <c r="D4" s="47">
        <v>2021</v>
      </c>
      <c r="E4" s="47">
        <v>2022</v>
      </c>
      <c r="F4" s="47">
        <v>2023</v>
      </c>
      <c r="G4" s="39" t="s">
        <v>30</v>
      </c>
      <c r="H4" s="137" t="s">
        <v>19</v>
      </c>
      <c r="I4" s="138"/>
      <c r="J4" s="139"/>
    </row>
    <row r="5" spans="1:11">
      <c r="A5" s="147" t="str">
        <f>IF(①調達の内訳!$E$2="資金分配団体", "PO関連経費計", "直接事業費計" )</f>
        <v>直接事業費計</v>
      </c>
      <c r="B5" s="148"/>
      <c r="C5" s="93">
        <f>SUM(C6:C7)</f>
        <v>0</v>
      </c>
      <c r="D5" s="93">
        <f>SUM(D6:D7)</f>
        <v>0</v>
      </c>
      <c r="E5" s="93">
        <f>SUM(E6:E7)</f>
        <v>0</v>
      </c>
      <c r="F5" s="93">
        <f>SUM(F6:F7)</f>
        <v>0</v>
      </c>
      <c r="G5" s="94">
        <f>SUM(C5:F5)</f>
        <v>0</v>
      </c>
      <c r="H5" s="154" t="str">
        <f>IF(C5&gt;4000000,"ERROR("&amp;C$4&amp;") ","")&amp;IF(D5&gt;8000000,"ERROR("&amp;D$4&amp;") ","")&amp;IF(E5&gt;8000000,"ERROR("&amp;E$4&amp;") ","")&amp;IF(F5&gt;8000000,"ERROR("&amp;F$4&amp;") ","")</f>
        <v/>
      </c>
      <c r="I5" s="155"/>
      <c r="J5" s="156"/>
      <c r="K5" s="4"/>
    </row>
    <row r="6" spans="1:11">
      <c r="A6" s="50"/>
      <c r="B6" s="78" t="s">
        <v>51</v>
      </c>
      <c r="C6" s="95">
        <f>SUMIFS($J:$J,$A:$A,C$4,$B:$B,"人件費")</f>
        <v>0</v>
      </c>
      <c r="D6" s="95">
        <f>SUMIFS($J:$J,$A:$A,D$4,$B:$B,"人件費")</f>
        <v>0</v>
      </c>
      <c r="E6" s="95">
        <f>SUMIFS($J:$J,$A:$A,E$4,$B:$B,"人件費")</f>
        <v>0</v>
      </c>
      <c r="F6" s="95">
        <f>SUMIFS($J:$J,$A:$A,F$4,$B:$B,"人件費")</f>
        <v>0</v>
      </c>
      <c r="G6" s="96">
        <f t="shared" ref="G6:G7" si="0">SUM(C6:F6)</f>
        <v>0</v>
      </c>
      <c r="H6" s="154" t="str">
        <f>IF(C6&gt;2500000,"ERROR("&amp;C$4&amp;") ","")&amp;IF(D6&gt;5000000,"ERROR("&amp;D$4&amp;") ","")&amp;IF(E6&gt;5000000,"ERROR("&amp;E$4&amp;") ","")&amp;IF(F6&gt;5000000,"ERROR("&amp;F$4&amp;") ","")</f>
        <v/>
      </c>
      <c r="I6" s="155"/>
      <c r="J6" s="156"/>
      <c r="K6" s="4"/>
    </row>
    <row r="7" spans="1:11">
      <c r="A7" s="51"/>
      <c r="B7" s="78" t="s">
        <v>52</v>
      </c>
      <c r="C7" s="95">
        <f>SUMIFS($J:$J,$A:$A,C$4,$B:$B,"その他")</f>
        <v>0</v>
      </c>
      <c r="D7" s="95">
        <f>SUMIFS($J:$J,$A:$A,D$4,$B:$B,"その他")</f>
        <v>0</v>
      </c>
      <c r="E7" s="95">
        <f>SUMIFS($J:$J,$A:$A,E$4,$B:$B,"その他")</f>
        <v>0</v>
      </c>
      <c r="F7" s="95">
        <f>SUMIFS($J:$J,$A:$A,F$4,$B:$B,"その他")</f>
        <v>0</v>
      </c>
      <c r="G7" s="96">
        <f t="shared" si="0"/>
        <v>0</v>
      </c>
      <c r="H7" s="31"/>
      <c r="I7" s="4"/>
      <c r="J7" s="4"/>
      <c r="K7" s="4"/>
    </row>
    <row r="8" spans="1:11" ht="11.45" customHeight="1">
      <c r="A8" s="27"/>
      <c r="B8" s="80"/>
      <c r="C8" s="80"/>
      <c r="D8" s="84"/>
      <c r="E8" s="24"/>
      <c r="F8" s="4"/>
      <c r="G8" s="24"/>
      <c r="H8" s="26"/>
      <c r="I8" s="4"/>
      <c r="J8" s="4"/>
      <c r="K8" s="4"/>
    </row>
    <row r="9" spans="1:11">
      <c r="A9" s="12" t="s">
        <v>32</v>
      </c>
      <c r="B9" s="8"/>
      <c r="C9" s="8"/>
      <c r="D9" s="83"/>
      <c r="E9" s="9"/>
      <c r="F9" s="10"/>
      <c r="G9" s="11"/>
      <c r="H9" s="11"/>
      <c r="I9" s="6"/>
      <c r="J9" s="7"/>
      <c r="K9" s="87"/>
    </row>
    <row r="10" spans="1:11" ht="50.85" customHeight="1">
      <c r="A10" s="157" t="str">
        <f>IF(①調達の内訳!$E$2="実行団体", "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資金分配団体の非資金的支援に係る実行能力の強化支援を目的として、経営支援、研修等の伴走支援、進捗管理、評価、連携支援等の業務を行う専門家（プログラム・オフィサー）の確保育成とその活動に係る費用を助成します。助成対象は、プログラム・オフィサーの募集・採用に必要な費用、研修受講費用、人件費、伴走支援に係る費用（出張費用、研修実施費用等の活動費）等です。")</f>
        <v>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v>
      </c>
      <c r="B10" s="157"/>
      <c r="C10" s="157"/>
      <c r="D10" s="157"/>
      <c r="E10" s="157"/>
      <c r="F10" s="157"/>
      <c r="G10" s="157"/>
      <c r="H10" s="157"/>
      <c r="I10" s="157"/>
      <c r="J10" s="92"/>
      <c r="K10" s="92"/>
    </row>
    <row r="11" spans="1:11">
      <c r="A11" s="8" t="s">
        <v>54</v>
      </c>
      <c r="B11" s="8"/>
      <c r="C11" s="8"/>
      <c r="D11" s="83"/>
      <c r="E11" s="9"/>
      <c r="F11" s="10"/>
      <c r="G11" s="11"/>
      <c r="H11" s="11"/>
      <c r="I11" s="6"/>
      <c r="J11" s="7"/>
      <c r="K11" s="87"/>
    </row>
    <row r="12" spans="1:11">
      <c r="A12" s="145" t="s">
        <v>35</v>
      </c>
      <c r="B12" s="144" t="s">
        <v>55</v>
      </c>
      <c r="C12" s="144" t="s">
        <v>56</v>
      </c>
      <c r="D12" s="144" t="s">
        <v>57</v>
      </c>
      <c r="E12" s="145" t="s">
        <v>58</v>
      </c>
      <c r="F12" s="145" t="s">
        <v>59</v>
      </c>
      <c r="G12" s="145"/>
      <c r="H12" s="145" t="s">
        <v>60</v>
      </c>
      <c r="I12" s="145"/>
      <c r="J12" s="146" t="s">
        <v>65</v>
      </c>
      <c r="K12" s="144" t="s">
        <v>62</v>
      </c>
    </row>
    <row r="13" spans="1:11" s="25" customFormat="1">
      <c r="A13" s="145"/>
      <c r="B13" s="144"/>
      <c r="C13" s="144"/>
      <c r="D13" s="144"/>
      <c r="E13" s="145"/>
      <c r="F13" s="100" t="s">
        <v>63</v>
      </c>
      <c r="G13" s="97" t="s">
        <v>64</v>
      </c>
      <c r="H13" s="100" t="s">
        <v>63</v>
      </c>
      <c r="I13" s="71" t="s">
        <v>64</v>
      </c>
      <c r="J13" s="146"/>
      <c r="K13" s="144"/>
    </row>
    <row r="14" spans="1:11">
      <c r="A14" s="30"/>
      <c r="B14" s="81"/>
      <c r="C14" s="82"/>
      <c r="D14" s="85"/>
      <c r="E14" s="21"/>
      <c r="F14" s="101"/>
      <c r="G14" s="86"/>
      <c r="H14" s="101"/>
      <c r="I14" s="86"/>
      <c r="J14" s="91">
        <f>ROUND(E14*IF(F14="",1,F14)*IF(H14="",1,H14),0)</f>
        <v>0</v>
      </c>
      <c r="K14" s="88"/>
    </row>
    <row r="15" spans="1:11">
      <c r="A15" s="30"/>
      <c r="B15" s="82"/>
      <c r="C15" s="82"/>
      <c r="D15" s="86"/>
      <c r="E15" s="21"/>
      <c r="F15" s="101"/>
      <c r="G15" s="86"/>
      <c r="H15" s="101"/>
      <c r="I15" s="86"/>
      <c r="J15" s="91">
        <f t="shared" ref="J15:J78" si="1">ROUND(E15*IF(F15="",1,F15)*IF(H15="",1,H15),0)</f>
        <v>0</v>
      </c>
      <c r="K15" s="88"/>
    </row>
    <row r="16" spans="1:11">
      <c r="A16" s="30"/>
      <c r="B16" s="82"/>
      <c r="C16" s="82"/>
      <c r="D16" s="85"/>
      <c r="E16" s="21"/>
      <c r="F16" s="101"/>
      <c r="G16" s="86"/>
      <c r="H16" s="101"/>
      <c r="I16" s="86"/>
      <c r="J16" s="91">
        <f t="shared" si="1"/>
        <v>0</v>
      </c>
      <c r="K16" s="88"/>
    </row>
    <row r="17" spans="1:11">
      <c r="A17" s="30"/>
      <c r="B17" s="82"/>
      <c r="C17" s="82"/>
      <c r="D17" s="85"/>
      <c r="E17" s="21"/>
      <c r="F17" s="101"/>
      <c r="G17" s="86"/>
      <c r="H17" s="101"/>
      <c r="I17" s="86"/>
      <c r="J17" s="91">
        <f t="shared" si="1"/>
        <v>0</v>
      </c>
      <c r="K17" s="88"/>
    </row>
    <row r="18" spans="1:11">
      <c r="A18" s="30"/>
      <c r="B18" s="82"/>
      <c r="C18" s="82"/>
      <c r="D18" s="86"/>
      <c r="E18" s="21"/>
      <c r="F18" s="101"/>
      <c r="G18" s="86"/>
      <c r="H18" s="101"/>
      <c r="I18" s="86"/>
      <c r="J18" s="91">
        <f t="shared" si="1"/>
        <v>0</v>
      </c>
      <c r="K18" s="88"/>
    </row>
    <row r="19" spans="1:11">
      <c r="A19" s="30"/>
      <c r="B19" s="82"/>
      <c r="C19" s="82"/>
      <c r="D19" s="85"/>
      <c r="E19" s="21"/>
      <c r="F19" s="101"/>
      <c r="G19" s="86"/>
      <c r="H19" s="101"/>
      <c r="I19" s="86"/>
      <c r="J19" s="91">
        <f t="shared" si="1"/>
        <v>0</v>
      </c>
      <c r="K19" s="89"/>
    </row>
    <row r="20" spans="1:11">
      <c r="A20" s="30"/>
      <c r="B20" s="82"/>
      <c r="C20" s="82"/>
      <c r="D20" s="85"/>
      <c r="E20" s="21"/>
      <c r="F20" s="101"/>
      <c r="G20" s="86"/>
      <c r="H20" s="101"/>
      <c r="I20" s="86"/>
      <c r="J20" s="91">
        <f t="shared" si="1"/>
        <v>0</v>
      </c>
      <c r="K20" s="88"/>
    </row>
    <row r="21" spans="1:11">
      <c r="A21" s="30"/>
      <c r="B21" s="82"/>
      <c r="C21" s="82"/>
      <c r="D21" s="85"/>
      <c r="E21" s="21"/>
      <c r="F21" s="101"/>
      <c r="G21" s="86"/>
      <c r="H21" s="101"/>
      <c r="I21" s="86"/>
      <c r="J21" s="91">
        <f t="shared" si="1"/>
        <v>0</v>
      </c>
      <c r="K21" s="89"/>
    </row>
    <row r="22" spans="1:11">
      <c r="A22" s="30"/>
      <c r="B22" s="82"/>
      <c r="C22" s="82"/>
      <c r="D22" s="85"/>
      <c r="E22" s="21"/>
      <c r="F22" s="101"/>
      <c r="G22" s="86"/>
      <c r="H22" s="101"/>
      <c r="I22" s="86"/>
      <c r="J22" s="91">
        <f t="shared" si="1"/>
        <v>0</v>
      </c>
      <c r="K22" s="89"/>
    </row>
    <row r="23" spans="1:11">
      <c r="A23" s="30"/>
      <c r="B23" s="82"/>
      <c r="C23" s="82"/>
      <c r="D23" s="85"/>
      <c r="E23" s="21"/>
      <c r="F23" s="101"/>
      <c r="G23" s="86"/>
      <c r="H23" s="101"/>
      <c r="I23" s="86"/>
      <c r="J23" s="91">
        <f t="shared" si="1"/>
        <v>0</v>
      </c>
      <c r="K23" s="89"/>
    </row>
    <row r="24" spans="1:11">
      <c r="A24" s="30"/>
      <c r="B24" s="82"/>
      <c r="C24" s="82"/>
      <c r="D24" s="85"/>
      <c r="E24" s="21"/>
      <c r="F24" s="101"/>
      <c r="G24" s="86"/>
      <c r="H24" s="101"/>
      <c r="I24" s="86"/>
      <c r="J24" s="91">
        <f t="shared" si="1"/>
        <v>0</v>
      </c>
      <c r="K24" s="89"/>
    </row>
    <row r="25" spans="1:11">
      <c r="A25" s="30"/>
      <c r="B25" s="81"/>
      <c r="C25" s="82"/>
      <c r="D25" s="86"/>
      <c r="E25" s="21"/>
      <c r="F25" s="101"/>
      <c r="G25" s="86"/>
      <c r="H25" s="101"/>
      <c r="I25" s="86"/>
      <c r="J25" s="91">
        <f t="shared" si="1"/>
        <v>0</v>
      </c>
      <c r="K25" s="88"/>
    </row>
    <row r="26" spans="1:11">
      <c r="A26" s="30"/>
      <c r="B26" s="81"/>
      <c r="C26" s="82"/>
      <c r="D26" s="86"/>
      <c r="E26" s="21"/>
      <c r="F26" s="101"/>
      <c r="G26" s="86"/>
      <c r="H26" s="101"/>
      <c r="I26" s="86"/>
      <c r="J26" s="91">
        <f t="shared" si="1"/>
        <v>0</v>
      </c>
      <c r="K26" s="88"/>
    </row>
    <row r="27" spans="1:11">
      <c r="A27" s="30"/>
      <c r="B27" s="82"/>
      <c r="C27" s="82"/>
      <c r="D27" s="86"/>
      <c r="E27" s="21"/>
      <c r="F27" s="101"/>
      <c r="G27" s="86"/>
      <c r="H27" s="101"/>
      <c r="I27" s="86"/>
      <c r="J27" s="91">
        <f t="shared" si="1"/>
        <v>0</v>
      </c>
      <c r="K27" s="88"/>
    </row>
    <row r="28" spans="1:11">
      <c r="A28" s="30"/>
      <c r="B28" s="82"/>
      <c r="C28" s="82"/>
      <c r="D28" s="85"/>
      <c r="E28" s="21"/>
      <c r="F28" s="101"/>
      <c r="G28" s="86"/>
      <c r="H28" s="101"/>
      <c r="I28" s="86"/>
      <c r="J28" s="91">
        <f t="shared" si="1"/>
        <v>0</v>
      </c>
      <c r="K28" s="88"/>
    </row>
    <row r="29" spans="1:11">
      <c r="A29" s="30"/>
      <c r="B29" s="82"/>
      <c r="C29" s="82"/>
      <c r="D29" s="85"/>
      <c r="E29" s="21"/>
      <c r="F29" s="101"/>
      <c r="G29" s="86"/>
      <c r="H29" s="101"/>
      <c r="I29" s="86"/>
      <c r="J29" s="91">
        <f t="shared" si="1"/>
        <v>0</v>
      </c>
      <c r="K29" s="88"/>
    </row>
    <row r="30" spans="1:11">
      <c r="A30" s="30"/>
      <c r="B30" s="82"/>
      <c r="C30" s="82"/>
      <c r="D30" s="86"/>
      <c r="E30" s="21"/>
      <c r="F30" s="101"/>
      <c r="G30" s="86"/>
      <c r="H30" s="101"/>
      <c r="I30" s="86"/>
      <c r="J30" s="91">
        <f t="shared" si="1"/>
        <v>0</v>
      </c>
      <c r="K30" s="88"/>
    </row>
    <row r="31" spans="1:11">
      <c r="A31" s="30"/>
      <c r="B31" s="82"/>
      <c r="C31" s="82"/>
      <c r="D31" s="85"/>
      <c r="E31" s="21"/>
      <c r="F31" s="101"/>
      <c r="G31" s="86"/>
      <c r="H31" s="101"/>
      <c r="I31" s="86"/>
      <c r="J31" s="91">
        <f t="shared" si="1"/>
        <v>0</v>
      </c>
      <c r="K31" s="88"/>
    </row>
    <row r="32" spans="1:11">
      <c r="A32" s="30"/>
      <c r="B32" s="82"/>
      <c r="C32" s="82"/>
      <c r="D32" s="85"/>
      <c r="E32" s="21"/>
      <c r="F32" s="101"/>
      <c r="G32" s="86"/>
      <c r="H32" s="101"/>
      <c r="I32" s="86"/>
      <c r="J32" s="91">
        <f t="shared" si="1"/>
        <v>0</v>
      </c>
      <c r="K32" s="89"/>
    </row>
    <row r="33" spans="1:11">
      <c r="A33" s="30"/>
      <c r="B33" s="82"/>
      <c r="C33" s="82"/>
      <c r="D33" s="85"/>
      <c r="E33" s="21"/>
      <c r="F33" s="101"/>
      <c r="G33" s="86"/>
      <c r="H33" s="101"/>
      <c r="I33" s="86"/>
      <c r="J33" s="91">
        <f t="shared" si="1"/>
        <v>0</v>
      </c>
      <c r="K33" s="88"/>
    </row>
    <row r="34" spans="1:11">
      <c r="A34" s="30"/>
      <c r="B34" s="82"/>
      <c r="C34" s="82"/>
      <c r="D34" s="85"/>
      <c r="E34" s="21"/>
      <c r="F34" s="101"/>
      <c r="G34" s="86"/>
      <c r="H34" s="101"/>
      <c r="I34" s="86"/>
      <c r="J34" s="91">
        <f t="shared" si="1"/>
        <v>0</v>
      </c>
      <c r="K34" s="89"/>
    </row>
    <row r="35" spans="1:11">
      <c r="A35" s="30"/>
      <c r="B35" s="82"/>
      <c r="C35" s="82"/>
      <c r="D35" s="85"/>
      <c r="E35" s="21"/>
      <c r="F35" s="101"/>
      <c r="G35" s="86"/>
      <c r="H35" s="101"/>
      <c r="I35" s="86"/>
      <c r="J35" s="91">
        <f t="shared" si="1"/>
        <v>0</v>
      </c>
      <c r="K35" s="89"/>
    </row>
    <row r="36" spans="1:11">
      <c r="A36" s="30"/>
      <c r="B36" s="81"/>
      <c r="C36" s="82"/>
      <c r="D36" s="86"/>
      <c r="E36" s="21"/>
      <c r="F36" s="101"/>
      <c r="G36" s="86"/>
      <c r="H36" s="101"/>
      <c r="I36" s="86"/>
      <c r="J36" s="91">
        <f t="shared" si="1"/>
        <v>0</v>
      </c>
      <c r="K36" s="88"/>
    </row>
    <row r="37" spans="1:11">
      <c r="A37" s="30"/>
      <c r="B37" s="81"/>
      <c r="C37" s="82"/>
      <c r="D37" s="86"/>
      <c r="E37" s="21"/>
      <c r="F37" s="101"/>
      <c r="G37" s="86"/>
      <c r="H37" s="101"/>
      <c r="I37" s="86"/>
      <c r="J37" s="91">
        <f t="shared" si="1"/>
        <v>0</v>
      </c>
      <c r="K37" s="88"/>
    </row>
    <row r="38" spans="1:11">
      <c r="A38" s="30"/>
      <c r="B38" s="82"/>
      <c r="C38" s="82"/>
      <c r="D38" s="86"/>
      <c r="E38" s="21"/>
      <c r="F38" s="101"/>
      <c r="G38" s="86"/>
      <c r="H38" s="101"/>
      <c r="I38" s="86"/>
      <c r="J38" s="91">
        <f t="shared" si="1"/>
        <v>0</v>
      </c>
      <c r="K38" s="88"/>
    </row>
    <row r="39" spans="1:11">
      <c r="A39" s="30"/>
      <c r="B39" s="82"/>
      <c r="C39" s="82"/>
      <c r="D39" s="85"/>
      <c r="E39" s="21"/>
      <c r="F39" s="101"/>
      <c r="G39" s="86"/>
      <c r="H39" s="101"/>
      <c r="I39" s="86"/>
      <c r="J39" s="91">
        <f t="shared" si="1"/>
        <v>0</v>
      </c>
      <c r="K39" s="88"/>
    </row>
    <row r="40" spans="1:11">
      <c r="A40" s="30"/>
      <c r="B40" s="82"/>
      <c r="C40" s="82"/>
      <c r="D40" s="85"/>
      <c r="E40" s="21"/>
      <c r="F40" s="101"/>
      <c r="G40" s="86"/>
      <c r="H40" s="101"/>
      <c r="I40" s="86"/>
      <c r="J40" s="91">
        <f t="shared" si="1"/>
        <v>0</v>
      </c>
      <c r="K40" s="88"/>
    </row>
    <row r="41" spans="1:11">
      <c r="A41" s="30"/>
      <c r="B41" s="82"/>
      <c r="C41" s="82"/>
      <c r="D41" s="86"/>
      <c r="E41" s="21"/>
      <c r="F41" s="101"/>
      <c r="G41" s="86"/>
      <c r="H41" s="101"/>
      <c r="I41" s="86"/>
      <c r="J41" s="91">
        <f t="shared" si="1"/>
        <v>0</v>
      </c>
      <c r="K41" s="88"/>
    </row>
    <row r="42" spans="1:11">
      <c r="A42" s="30"/>
      <c r="B42" s="82"/>
      <c r="C42" s="82"/>
      <c r="D42" s="85"/>
      <c r="E42" s="21"/>
      <c r="F42" s="101"/>
      <c r="G42" s="86"/>
      <c r="H42" s="101"/>
      <c r="I42" s="86"/>
      <c r="J42" s="91">
        <f t="shared" si="1"/>
        <v>0</v>
      </c>
      <c r="K42" s="88"/>
    </row>
    <row r="43" spans="1:11">
      <c r="A43" s="30"/>
      <c r="B43" s="82"/>
      <c r="C43" s="82"/>
      <c r="D43" s="85"/>
      <c r="E43" s="21"/>
      <c r="F43" s="101"/>
      <c r="G43" s="86"/>
      <c r="H43" s="101"/>
      <c r="I43" s="86"/>
      <c r="J43" s="91">
        <f t="shared" si="1"/>
        <v>0</v>
      </c>
      <c r="K43" s="89"/>
    </row>
    <row r="44" spans="1:11">
      <c r="A44" s="30"/>
      <c r="B44" s="82"/>
      <c r="C44" s="82"/>
      <c r="D44" s="85"/>
      <c r="E44" s="21"/>
      <c r="F44" s="101"/>
      <c r="G44" s="86"/>
      <c r="H44" s="101"/>
      <c r="I44" s="86"/>
      <c r="J44" s="91">
        <f t="shared" si="1"/>
        <v>0</v>
      </c>
      <c r="K44" s="88"/>
    </row>
    <row r="45" spans="1:11">
      <c r="A45" s="30"/>
      <c r="B45" s="82"/>
      <c r="C45" s="82"/>
      <c r="D45" s="85"/>
      <c r="E45" s="21"/>
      <c r="F45" s="101"/>
      <c r="G45" s="86"/>
      <c r="H45" s="101"/>
      <c r="I45" s="86"/>
      <c r="J45" s="91">
        <f t="shared" si="1"/>
        <v>0</v>
      </c>
      <c r="K45" s="89"/>
    </row>
    <row r="46" spans="1:11">
      <c r="A46" s="30"/>
      <c r="B46" s="82"/>
      <c r="C46" s="82"/>
      <c r="D46" s="85"/>
      <c r="E46" s="21"/>
      <c r="F46" s="101"/>
      <c r="G46" s="86"/>
      <c r="H46" s="101"/>
      <c r="I46" s="86"/>
      <c r="J46" s="91">
        <f t="shared" si="1"/>
        <v>0</v>
      </c>
      <c r="K46" s="89"/>
    </row>
    <row r="47" spans="1:11">
      <c r="A47" s="30"/>
      <c r="B47" s="82"/>
      <c r="C47" s="82"/>
      <c r="D47" s="85"/>
      <c r="E47" s="21"/>
      <c r="F47" s="101"/>
      <c r="G47" s="86"/>
      <c r="H47" s="101"/>
      <c r="I47" s="86"/>
      <c r="J47" s="91">
        <f t="shared" si="1"/>
        <v>0</v>
      </c>
      <c r="K47" s="90"/>
    </row>
    <row r="48" spans="1:11">
      <c r="A48" s="30"/>
      <c r="B48" s="82"/>
      <c r="C48" s="82"/>
      <c r="D48" s="85"/>
      <c r="E48" s="21"/>
      <c r="F48" s="101"/>
      <c r="G48" s="86"/>
      <c r="H48" s="101"/>
      <c r="I48" s="86"/>
      <c r="J48" s="91">
        <f t="shared" si="1"/>
        <v>0</v>
      </c>
      <c r="K48" s="90"/>
    </row>
    <row r="49" spans="1:11">
      <c r="A49" s="30"/>
      <c r="B49" s="82"/>
      <c r="C49" s="82"/>
      <c r="D49" s="85"/>
      <c r="E49" s="21"/>
      <c r="F49" s="101"/>
      <c r="G49" s="86"/>
      <c r="H49" s="101"/>
      <c r="I49" s="86"/>
      <c r="J49" s="91">
        <f t="shared" si="1"/>
        <v>0</v>
      </c>
      <c r="K49" s="90"/>
    </row>
    <row r="50" spans="1:11">
      <c r="A50" s="30"/>
      <c r="B50" s="82"/>
      <c r="C50" s="82"/>
      <c r="D50" s="85"/>
      <c r="E50" s="21"/>
      <c r="F50" s="101"/>
      <c r="G50" s="86"/>
      <c r="H50" s="101"/>
      <c r="I50" s="86"/>
      <c r="J50" s="91">
        <f t="shared" si="1"/>
        <v>0</v>
      </c>
      <c r="K50" s="90"/>
    </row>
    <row r="51" spans="1:11">
      <c r="A51" s="30"/>
      <c r="B51" s="82"/>
      <c r="C51" s="82"/>
      <c r="D51" s="85"/>
      <c r="E51" s="21"/>
      <c r="F51" s="101"/>
      <c r="G51" s="86"/>
      <c r="H51" s="101"/>
      <c r="I51" s="86"/>
      <c r="J51" s="91">
        <f t="shared" si="1"/>
        <v>0</v>
      </c>
      <c r="K51" s="90"/>
    </row>
    <row r="52" spans="1:11">
      <c r="A52" s="30"/>
      <c r="B52" s="82"/>
      <c r="C52" s="82"/>
      <c r="D52" s="85"/>
      <c r="E52" s="21"/>
      <c r="F52" s="101"/>
      <c r="G52" s="86"/>
      <c r="H52" s="101"/>
      <c r="I52" s="86"/>
      <c r="J52" s="91">
        <f t="shared" si="1"/>
        <v>0</v>
      </c>
      <c r="K52" s="90"/>
    </row>
    <row r="53" spans="1:11">
      <c r="A53" s="30"/>
      <c r="B53" s="81"/>
      <c r="C53" s="82"/>
      <c r="D53" s="86"/>
      <c r="E53" s="21"/>
      <c r="F53" s="101"/>
      <c r="G53" s="86"/>
      <c r="H53" s="101"/>
      <c r="I53" s="86"/>
      <c r="J53" s="91">
        <f t="shared" si="1"/>
        <v>0</v>
      </c>
      <c r="K53" s="88"/>
    </row>
    <row r="54" spans="1:11">
      <c r="A54" s="30"/>
      <c r="B54" s="81"/>
      <c r="C54" s="82"/>
      <c r="D54" s="86"/>
      <c r="E54" s="21"/>
      <c r="F54" s="101"/>
      <c r="G54" s="86"/>
      <c r="H54" s="101"/>
      <c r="I54" s="86"/>
      <c r="J54" s="91">
        <f t="shared" si="1"/>
        <v>0</v>
      </c>
      <c r="K54" s="88"/>
    </row>
    <row r="55" spans="1:11">
      <c r="A55" s="30"/>
      <c r="B55" s="82"/>
      <c r="C55" s="82"/>
      <c r="D55" s="86"/>
      <c r="E55" s="21"/>
      <c r="F55" s="101"/>
      <c r="G55" s="86"/>
      <c r="H55" s="101"/>
      <c r="I55" s="86"/>
      <c r="J55" s="91">
        <f t="shared" si="1"/>
        <v>0</v>
      </c>
      <c r="K55" s="88"/>
    </row>
    <row r="56" spans="1:11">
      <c r="A56" s="30"/>
      <c r="B56" s="82"/>
      <c r="C56" s="82"/>
      <c r="D56" s="85"/>
      <c r="E56" s="21"/>
      <c r="F56" s="101"/>
      <c r="G56" s="86"/>
      <c r="H56" s="101"/>
      <c r="I56" s="86"/>
      <c r="J56" s="91">
        <f t="shared" si="1"/>
        <v>0</v>
      </c>
      <c r="K56" s="88"/>
    </row>
    <row r="57" spans="1:11">
      <c r="A57" s="30"/>
      <c r="B57" s="82"/>
      <c r="C57" s="82"/>
      <c r="D57" s="85"/>
      <c r="E57" s="21"/>
      <c r="F57" s="101"/>
      <c r="G57" s="86"/>
      <c r="H57" s="101"/>
      <c r="I57" s="86"/>
      <c r="J57" s="91">
        <f t="shared" si="1"/>
        <v>0</v>
      </c>
      <c r="K57" s="88"/>
    </row>
    <row r="58" spans="1:11">
      <c r="A58" s="30"/>
      <c r="B58" s="82"/>
      <c r="C58" s="82"/>
      <c r="D58" s="85"/>
      <c r="E58" s="21"/>
      <c r="F58" s="101"/>
      <c r="G58" s="86"/>
      <c r="H58" s="101"/>
      <c r="I58" s="86"/>
      <c r="J58" s="91">
        <f t="shared" si="1"/>
        <v>0</v>
      </c>
      <c r="K58" s="88"/>
    </row>
    <row r="59" spans="1:11">
      <c r="A59" s="30"/>
      <c r="B59" s="82"/>
      <c r="C59" s="82"/>
      <c r="D59" s="85"/>
      <c r="E59" s="21"/>
      <c r="F59" s="101"/>
      <c r="G59" s="86"/>
      <c r="H59" s="101"/>
      <c r="I59" s="86"/>
      <c r="J59" s="91">
        <f t="shared" si="1"/>
        <v>0</v>
      </c>
      <c r="K59" s="88"/>
    </row>
    <row r="60" spans="1:11">
      <c r="A60" s="30"/>
      <c r="B60" s="82"/>
      <c r="C60" s="82"/>
      <c r="D60" s="85"/>
      <c r="E60" s="21"/>
      <c r="F60" s="101"/>
      <c r="G60" s="86"/>
      <c r="H60" s="101"/>
      <c r="I60" s="86"/>
      <c r="J60" s="91">
        <f t="shared" si="1"/>
        <v>0</v>
      </c>
      <c r="K60" s="88"/>
    </row>
    <row r="61" spans="1:11">
      <c r="A61" s="30"/>
      <c r="B61" s="82"/>
      <c r="C61" s="82"/>
      <c r="D61" s="85"/>
      <c r="E61" s="21"/>
      <c r="F61" s="101"/>
      <c r="G61" s="86"/>
      <c r="H61" s="101"/>
      <c r="I61" s="86"/>
      <c r="J61" s="91">
        <f t="shared" si="1"/>
        <v>0</v>
      </c>
      <c r="K61" s="88"/>
    </row>
    <row r="62" spans="1:11">
      <c r="A62" s="30"/>
      <c r="B62" s="82"/>
      <c r="C62" s="82"/>
      <c r="D62" s="85"/>
      <c r="E62" s="21"/>
      <c r="F62" s="101"/>
      <c r="G62" s="86"/>
      <c r="H62" s="101"/>
      <c r="I62" s="86"/>
      <c r="J62" s="91">
        <f t="shared" si="1"/>
        <v>0</v>
      </c>
      <c r="K62" s="88"/>
    </row>
    <row r="63" spans="1:11">
      <c r="A63" s="30"/>
      <c r="B63" s="82"/>
      <c r="C63" s="82"/>
      <c r="D63" s="85"/>
      <c r="E63" s="21"/>
      <c r="F63" s="101"/>
      <c r="G63" s="86"/>
      <c r="H63" s="101"/>
      <c r="I63" s="86"/>
      <c r="J63" s="91">
        <f t="shared" si="1"/>
        <v>0</v>
      </c>
      <c r="K63" s="88"/>
    </row>
    <row r="64" spans="1:11">
      <c r="A64" s="30"/>
      <c r="B64" s="82"/>
      <c r="C64" s="82"/>
      <c r="D64" s="85"/>
      <c r="E64" s="21"/>
      <c r="F64" s="101"/>
      <c r="G64" s="86"/>
      <c r="H64" s="101"/>
      <c r="I64" s="86"/>
      <c r="J64" s="91">
        <f t="shared" si="1"/>
        <v>0</v>
      </c>
      <c r="K64" s="88"/>
    </row>
    <row r="65" spans="1:11">
      <c r="A65" s="30"/>
      <c r="B65" s="82"/>
      <c r="C65" s="82"/>
      <c r="D65" s="85"/>
      <c r="E65" s="21"/>
      <c r="F65" s="101"/>
      <c r="G65" s="86"/>
      <c r="H65" s="101"/>
      <c r="I65" s="86"/>
      <c r="J65" s="91">
        <f t="shared" si="1"/>
        <v>0</v>
      </c>
      <c r="K65" s="88"/>
    </row>
    <row r="66" spans="1:11">
      <c r="A66" s="30"/>
      <c r="B66" s="82"/>
      <c r="C66" s="82"/>
      <c r="D66" s="85"/>
      <c r="E66" s="21"/>
      <c r="F66" s="101"/>
      <c r="G66" s="86"/>
      <c r="H66" s="101"/>
      <c r="I66" s="86"/>
      <c r="J66" s="91">
        <f t="shared" si="1"/>
        <v>0</v>
      </c>
      <c r="K66" s="88"/>
    </row>
    <row r="67" spans="1:11">
      <c r="A67" s="30"/>
      <c r="B67" s="82"/>
      <c r="C67" s="82"/>
      <c r="D67" s="85"/>
      <c r="E67" s="21"/>
      <c r="F67" s="101"/>
      <c r="G67" s="86"/>
      <c r="H67" s="101"/>
      <c r="I67" s="86"/>
      <c r="J67" s="91">
        <f t="shared" si="1"/>
        <v>0</v>
      </c>
      <c r="K67" s="88"/>
    </row>
    <row r="68" spans="1:11">
      <c r="A68" s="30"/>
      <c r="B68" s="82"/>
      <c r="C68" s="82"/>
      <c r="D68" s="85"/>
      <c r="E68" s="21"/>
      <c r="F68" s="101"/>
      <c r="G68" s="86"/>
      <c r="H68" s="101"/>
      <c r="I68" s="86"/>
      <c r="J68" s="91">
        <f t="shared" si="1"/>
        <v>0</v>
      </c>
      <c r="K68" s="88"/>
    </row>
    <row r="69" spans="1:11">
      <c r="A69" s="30"/>
      <c r="B69" s="82"/>
      <c r="C69" s="82"/>
      <c r="D69" s="85"/>
      <c r="E69" s="21"/>
      <c r="F69" s="101"/>
      <c r="G69" s="86"/>
      <c r="H69" s="101"/>
      <c r="I69" s="86"/>
      <c r="J69" s="91">
        <f t="shared" si="1"/>
        <v>0</v>
      </c>
      <c r="K69" s="88"/>
    </row>
    <row r="70" spans="1:11">
      <c r="A70" s="30"/>
      <c r="B70" s="82"/>
      <c r="C70" s="82"/>
      <c r="D70" s="85"/>
      <c r="E70" s="21"/>
      <c r="F70" s="101"/>
      <c r="G70" s="86"/>
      <c r="H70" s="101"/>
      <c r="I70" s="86"/>
      <c r="J70" s="91">
        <f t="shared" si="1"/>
        <v>0</v>
      </c>
      <c r="K70" s="88"/>
    </row>
    <row r="71" spans="1:11">
      <c r="A71" s="30"/>
      <c r="B71" s="82"/>
      <c r="C71" s="82"/>
      <c r="D71" s="85"/>
      <c r="E71" s="21"/>
      <c r="F71" s="101"/>
      <c r="G71" s="86"/>
      <c r="H71" s="101"/>
      <c r="I71" s="86"/>
      <c r="J71" s="91">
        <f t="shared" si="1"/>
        <v>0</v>
      </c>
      <c r="K71" s="88"/>
    </row>
    <row r="72" spans="1:11">
      <c r="A72" s="30"/>
      <c r="B72" s="82"/>
      <c r="C72" s="82"/>
      <c r="D72" s="85"/>
      <c r="E72" s="21"/>
      <c r="F72" s="101"/>
      <c r="G72" s="86"/>
      <c r="H72" s="101"/>
      <c r="I72" s="86"/>
      <c r="J72" s="91">
        <f t="shared" si="1"/>
        <v>0</v>
      </c>
      <c r="K72" s="88"/>
    </row>
    <row r="73" spans="1:11">
      <c r="A73" s="30"/>
      <c r="B73" s="82"/>
      <c r="C73" s="82"/>
      <c r="D73" s="85"/>
      <c r="E73" s="21"/>
      <c r="F73" s="101"/>
      <c r="G73" s="86"/>
      <c r="H73" s="101"/>
      <c r="I73" s="86"/>
      <c r="J73" s="91">
        <f t="shared" si="1"/>
        <v>0</v>
      </c>
      <c r="K73" s="88"/>
    </row>
    <row r="74" spans="1:11">
      <c r="A74" s="30"/>
      <c r="B74" s="82"/>
      <c r="C74" s="82"/>
      <c r="D74" s="85"/>
      <c r="E74" s="21"/>
      <c r="F74" s="101"/>
      <c r="G74" s="86"/>
      <c r="H74" s="101"/>
      <c r="I74" s="86"/>
      <c r="J74" s="91">
        <f t="shared" si="1"/>
        <v>0</v>
      </c>
      <c r="K74" s="88"/>
    </row>
    <row r="75" spans="1:11">
      <c r="A75" s="30"/>
      <c r="B75" s="82"/>
      <c r="C75" s="82"/>
      <c r="D75" s="85"/>
      <c r="E75" s="21"/>
      <c r="F75" s="101"/>
      <c r="G75" s="86"/>
      <c r="H75" s="101"/>
      <c r="I75" s="86"/>
      <c r="J75" s="91">
        <f t="shared" si="1"/>
        <v>0</v>
      </c>
      <c r="K75" s="88"/>
    </row>
    <row r="76" spans="1:11">
      <c r="A76" s="30"/>
      <c r="B76" s="82"/>
      <c r="C76" s="82"/>
      <c r="D76" s="85"/>
      <c r="E76" s="21"/>
      <c r="F76" s="101"/>
      <c r="G76" s="86"/>
      <c r="H76" s="101"/>
      <c r="I76" s="86"/>
      <c r="J76" s="91">
        <f t="shared" si="1"/>
        <v>0</v>
      </c>
      <c r="K76" s="88"/>
    </row>
    <row r="77" spans="1:11">
      <c r="A77" s="30"/>
      <c r="B77" s="82"/>
      <c r="C77" s="82"/>
      <c r="D77" s="85"/>
      <c r="E77" s="21"/>
      <c r="F77" s="101"/>
      <c r="G77" s="86"/>
      <c r="H77" s="101"/>
      <c r="I77" s="86"/>
      <c r="J77" s="91">
        <f t="shared" si="1"/>
        <v>0</v>
      </c>
      <c r="K77" s="88"/>
    </row>
    <row r="78" spans="1:11">
      <c r="A78" s="30"/>
      <c r="B78" s="82"/>
      <c r="C78" s="82"/>
      <c r="D78" s="85"/>
      <c r="E78" s="21"/>
      <c r="F78" s="101"/>
      <c r="G78" s="86"/>
      <c r="H78" s="101"/>
      <c r="I78" s="86"/>
      <c r="J78" s="91">
        <f t="shared" si="1"/>
        <v>0</v>
      </c>
      <c r="K78" s="88"/>
    </row>
    <row r="79" spans="1:11">
      <c r="A79" s="30"/>
      <c r="B79" s="82"/>
      <c r="C79" s="82"/>
      <c r="D79" s="85"/>
      <c r="E79" s="21"/>
      <c r="F79" s="101"/>
      <c r="G79" s="86"/>
      <c r="H79" s="101"/>
      <c r="I79" s="86"/>
      <c r="J79" s="91">
        <f t="shared" ref="J79:J142" si="2">ROUND(E79*IF(F79="",1,F79)*IF(H79="",1,H79),0)</f>
        <v>0</v>
      </c>
      <c r="K79" s="88"/>
    </row>
    <row r="80" spans="1:11">
      <c r="A80" s="30"/>
      <c r="B80" s="82"/>
      <c r="C80" s="82"/>
      <c r="D80" s="85"/>
      <c r="E80" s="21"/>
      <c r="F80" s="101"/>
      <c r="G80" s="86"/>
      <c r="H80" s="101"/>
      <c r="I80" s="86"/>
      <c r="J80" s="91">
        <f t="shared" si="2"/>
        <v>0</v>
      </c>
      <c r="K80" s="88"/>
    </row>
    <row r="81" spans="1:11">
      <c r="A81" s="30"/>
      <c r="B81" s="82"/>
      <c r="C81" s="82"/>
      <c r="D81" s="85"/>
      <c r="E81" s="21"/>
      <c r="F81" s="101"/>
      <c r="G81" s="86"/>
      <c r="H81" s="101"/>
      <c r="I81" s="86"/>
      <c r="J81" s="91">
        <f t="shared" si="2"/>
        <v>0</v>
      </c>
      <c r="K81" s="88"/>
    </row>
    <row r="82" spans="1:11">
      <c r="A82" s="30"/>
      <c r="B82" s="82"/>
      <c r="C82" s="82"/>
      <c r="D82" s="85"/>
      <c r="E82" s="21"/>
      <c r="F82" s="101"/>
      <c r="G82" s="86"/>
      <c r="H82" s="101"/>
      <c r="I82" s="86"/>
      <c r="J82" s="91">
        <f t="shared" si="2"/>
        <v>0</v>
      </c>
      <c r="K82" s="88"/>
    </row>
    <row r="83" spans="1:11">
      <c r="A83" s="30"/>
      <c r="B83" s="82"/>
      <c r="C83" s="82"/>
      <c r="D83" s="85"/>
      <c r="E83" s="21"/>
      <c r="F83" s="101"/>
      <c r="G83" s="86"/>
      <c r="H83" s="101"/>
      <c r="I83" s="86"/>
      <c r="J83" s="91">
        <f t="shared" si="2"/>
        <v>0</v>
      </c>
      <c r="K83" s="88"/>
    </row>
    <row r="84" spans="1:11">
      <c r="A84" s="30"/>
      <c r="B84" s="82"/>
      <c r="C84" s="82"/>
      <c r="D84" s="85"/>
      <c r="E84" s="21"/>
      <c r="F84" s="101"/>
      <c r="G84" s="86"/>
      <c r="H84" s="101"/>
      <c r="I84" s="86"/>
      <c r="J84" s="91">
        <f t="shared" si="2"/>
        <v>0</v>
      </c>
      <c r="K84" s="88"/>
    </row>
    <row r="85" spans="1:11">
      <c r="A85" s="30"/>
      <c r="B85" s="82"/>
      <c r="C85" s="82"/>
      <c r="D85" s="85"/>
      <c r="E85" s="21"/>
      <c r="F85" s="101"/>
      <c r="G85" s="86"/>
      <c r="H85" s="101"/>
      <c r="I85" s="86"/>
      <c r="J85" s="91">
        <f t="shared" si="2"/>
        <v>0</v>
      </c>
      <c r="K85" s="88"/>
    </row>
    <row r="86" spans="1:11">
      <c r="A86" s="30"/>
      <c r="B86" s="82"/>
      <c r="C86" s="82"/>
      <c r="D86" s="85"/>
      <c r="E86" s="21"/>
      <c r="F86" s="101"/>
      <c r="G86" s="86"/>
      <c r="H86" s="101"/>
      <c r="I86" s="86"/>
      <c r="J86" s="91">
        <f t="shared" si="2"/>
        <v>0</v>
      </c>
      <c r="K86" s="88"/>
    </row>
    <row r="87" spans="1:11">
      <c r="A87" s="30"/>
      <c r="B87" s="82"/>
      <c r="C87" s="82"/>
      <c r="D87" s="85"/>
      <c r="E87" s="21"/>
      <c r="F87" s="101"/>
      <c r="G87" s="86"/>
      <c r="H87" s="101"/>
      <c r="I87" s="86"/>
      <c r="J87" s="91">
        <f t="shared" si="2"/>
        <v>0</v>
      </c>
      <c r="K87" s="88"/>
    </row>
    <row r="88" spans="1:11">
      <c r="A88" s="30"/>
      <c r="B88" s="82"/>
      <c r="C88" s="82"/>
      <c r="D88" s="85"/>
      <c r="E88" s="21"/>
      <c r="F88" s="101"/>
      <c r="G88" s="86"/>
      <c r="H88" s="101"/>
      <c r="I88" s="86"/>
      <c r="J88" s="91">
        <f t="shared" si="2"/>
        <v>0</v>
      </c>
      <c r="K88" s="88"/>
    </row>
    <row r="89" spans="1:11">
      <c r="A89" s="30"/>
      <c r="B89" s="82"/>
      <c r="C89" s="82"/>
      <c r="D89" s="85"/>
      <c r="E89" s="21"/>
      <c r="F89" s="101"/>
      <c r="G89" s="86"/>
      <c r="H89" s="101"/>
      <c r="I89" s="86"/>
      <c r="J89" s="91">
        <f t="shared" si="2"/>
        <v>0</v>
      </c>
      <c r="K89" s="88"/>
    </row>
    <row r="90" spans="1:11">
      <c r="A90" s="30"/>
      <c r="B90" s="82"/>
      <c r="C90" s="82"/>
      <c r="D90" s="85"/>
      <c r="E90" s="21"/>
      <c r="F90" s="101"/>
      <c r="G90" s="86"/>
      <c r="H90" s="101"/>
      <c r="I90" s="86"/>
      <c r="J90" s="91">
        <f t="shared" si="2"/>
        <v>0</v>
      </c>
      <c r="K90" s="88"/>
    </row>
    <row r="91" spans="1:11">
      <c r="A91" s="30"/>
      <c r="B91" s="82"/>
      <c r="C91" s="82"/>
      <c r="D91" s="85"/>
      <c r="E91" s="21"/>
      <c r="F91" s="101"/>
      <c r="G91" s="86"/>
      <c r="H91" s="101"/>
      <c r="I91" s="86"/>
      <c r="J91" s="91">
        <f t="shared" si="2"/>
        <v>0</v>
      </c>
      <c r="K91" s="88"/>
    </row>
    <row r="92" spans="1:11">
      <c r="A92" s="30"/>
      <c r="B92" s="82"/>
      <c r="C92" s="82"/>
      <c r="D92" s="85"/>
      <c r="E92" s="21"/>
      <c r="F92" s="101"/>
      <c r="G92" s="86"/>
      <c r="H92" s="101"/>
      <c r="I92" s="86"/>
      <c r="J92" s="91">
        <f t="shared" si="2"/>
        <v>0</v>
      </c>
      <c r="K92" s="88"/>
    </row>
    <row r="93" spans="1:11">
      <c r="A93" s="30"/>
      <c r="B93" s="82"/>
      <c r="C93" s="82"/>
      <c r="D93" s="85"/>
      <c r="E93" s="21"/>
      <c r="F93" s="101"/>
      <c r="G93" s="86"/>
      <c r="H93" s="101"/>
      <c r="I93" s="86"/>
      <c r="J93" s="91">
        <f t="shared" si="2"/>
        <v>0</v>
      </c>
      <c r="K93" s="88"/>
    </row>
    <row r="94" spans="1:11">
      <c r="A94" s="30"/>
      <c r="B94" s="82"/>
      <c r="C94" s="82"/>
      <c r="D94" s="85"/>
      <c r="E94" s="21"/>
      <c r="F94" s="101"/>
      <c r="G94" s="86"/>
      <c r="H94" s="101"/>
      <c r="I94" s="86"/>
      <c r="J94" s="91">
        <f t="shared" si="2"/>
        <v>0</v>
      </c>
      <c r="K94" s="88"/>
    </row>
    <row r="95" spans="1:11">
      <c r="A95" s="30"/>
      <c r="B95" s="82"/>
      <c r="C95" s="82"/>
      <c r="D95" s="85"/>
      <c r="E95" s="21"/>
      <c r="F95" s="101"/>
      <c r="G95" s="86"/>
      <c r="H95" s="101"/>
      <c r="I95" s="86"/>
      <c r="J95" s="91">
        <f t="shared" si="2"/>
        <v>0</v>
      </c>
      <c r="K95" s="88"/>
    </row>
    <row r="96" spans="1:11">
      <c r="A96" s="30"/>
      <c r="B96" s="82"/>
      <c r="C96" s="82"/>
      <c r="D96" s="85"/>
      <c r="E96" s="21"/>
      <c r="F96" s="101"/>
      <c r="G96" s="86"/>
      <c r="H96" s="101"/>
      <c r="I96" s="86"/>
      <c r="J96" s="91">
        <f t="shared" si="2"/>
        <v>0</v>
      </c>
      <c r="K96" s="88"/>
    </row>
    <row r="97" spans="1:11">
      <c r="A97" s="30"/>
      <c r="B97" s="82"/>
      <c r="C97" s="82"/>
      <c r="D97" s="85"/>
      <c r="E97" s="21"/>
      <c r="F97" s="101"/>
      <c r="G97" s="86"/>
      <c r="H97" s="101"/>
      <c r="I97" s="86"/>
      <c r="J97" s="91">
        <f t="shared" si="2"/>
        <v>0</v>
      </c>
      <c r="K97" s="88"/>
    </row>
    <row r="98" spans="1:11">
      <c r="A98" s="30"/>
      <c r="B98" s="82"/>
      <c r="C98" s="82"/>
      <c r="D98" s="85"/>
      <c r="E98" s="21"/>
      <c r="F98" s="101"/>
      <c r="G98" s="86"/>
      <c r="H98" s="101"/>
      <c r="I98" s="86"/>
      <c r="J98" s="91">
        <f t="shared" si="2"/>
        <v>0</v>
      </c>
      <c r="K98" s="88"/>
    </row>
    <row r="99" spans="1:11">
      <c r="A99" s="30"/>
      <c r="B99" s="82"/>
      <c r="C99" s="82"/>
      <c r="D99" s="85"/>
      <c r="E99" s="21"/>
      <c r="F99" s="101"/>
      <c r="G99" s="86"/>
      <c r="H99" s="101"/>
      <c r="I99" s="86"/>
      <c r="J99" s="91">
        <f t="shared" si="2"/>
        <v>0</v>
      </c>
      <c r="K99" s="88"/>
    </row>
    <row r="100" spans="1:11">
      <c r="A100" s="30"/>
      <c r="B100" s="82"/>
      <c r="C100" s="82"/>
      <c r="D100" s="85"/>
      <c r="E100" s="21"/>
      <c r="F100" s="101"/>
      <c r="G100" s="86"/>
      <c r="H100" s="101"/>
      <c r="I100" s="86"/>
      <c r="J100" s="91">
        <f t="shared" si="2"/>
        <v>0</v>
      </c>
      <c r="K100" s="88"/>
    </row>
    <row r="101" spans="1:11">
      <c r="A101" s="30"/>
      <c r="B101" s="82"/>
      <c r="C101" s="82"/>
      <c r="D101" s="85"/>
      <c r="E101" s="21"/>
      <c r="F101" s="101"/>
      <c r="G101" s="86"/>
      <c r="H101" s="101"/>
      <c r="I101" s="86"/>
      <c r="J101" s="91">
        <f t="shared" si="2"/>
        <v>0</v>
      </c>
      <c r="K101" s="88"/>
    </row>
    <row r="102" spans="1:11">
      <c r="A102" s="30"/>
      <c r="B102" s="82"/>
      <c r="C102" s="82"/>
      <c r="D102" s="85"/>
      <c r="E102" s="21"/>
      <c r="F102" s="101"/>
      <c r="G102" s="86"/>
      <c r="H102" s="101"/>
      <c r="I102" s="86"/>
      <c r="J102" s="91">
        <f t="shared" si="2"/>
        <v>0</v>
      </c>
      <c r="K102" s="88"/>
    </row>
    <row r="103" spans="1:11">
      <c r="A103" s="30"/>
      <c r="B103" s="82"/>
      <c r="C103" s="82"/>
      <c r="D103" s="85"/>
      <c r="E103" s="21"/>
      <c r="F103" s="101"/>
      <c r="G103" s="86"/>
      <c r="H103" s="101"/>
      <c r="I103" s="86"/>
      <c r="J103" s="91">
        <f t="shared" si="2"/>
        <v>0</v>
      </c>
      <c r="K103" s="88"/>
    </row>
    <row r="104" spans="1:11">
      <c r="A104" s="30"/>
      <c r="B104" s="82"/>
      <c r="C104" s="82"/>
      <c r="D104" s="85"/>
      <c r="E104" s="21"/>
      <c r="F104" s="101"/>
      <c r="G104" s="86"/>
      <c r="H104" s="101"/>
      <c r="I104" s="86"/>
      <c r="J104" s="91">
        <f t="shared" si="2"/>
        <v>0</v>
      </c>
      <c r="K104" s="88"/>
    </row>
    <row r="105" spans="1:11">
      <c r="A105" s="30"/>
      <c r="B105" s="82"/>
      <c r="C105" s="82"/>
      <c r="D105" s="85"/>
      <c r="E105" s="21"/>
      <c r="F105" s="101"/>
      <c r="G105" s="86"/>
      <c r="H105" s="101"/>
      <c r="I105" s="86"/>
      <c r="J105" s="91">
        <f t="shared" si="2"/>
        <v>0</v>
      </c>
      <c r="K105" s="88"/>
    </row>
    <row r="106" spans="1:11">
      <c r="A106" s="30"/>
      <c r="B106" s="82"/>
      <c r="C106" s="82"/>
      <c r="D106" s="85"/>
      <c r="E106" s="21"/>
      <c r="F106" s="101"/>
      <c r="G106" s="86"/>
      <c r="H106" s="101"/>
      <c r="I106" s="86"/>
      <c r="J106" s="91">
        <f t="shared" si="2"/>
        <v>0</v>
      </c>
      <c r="K106" s="88"/>
    </row>
    <row r="107" spans="1:11">
      <c r="A107" s="30"/>
      <c r="B107" s="82"/>
      <c r="C107" s="82"/>
      <c r="D107" s="85"/>
      <c r="E107" s="21"/>
      <c r="F107" s="101"/>
      <c r="G107" s="86"/>
      <c r="H107" s="101"/>
      <c r="I107" s="86"/>
      <c r="J107" s="91">
        <f t="shared" si="2"/>
        <v>0</v>
      </c>
      <c r="K107" s="88"/>
    </row>
    <row r="108" spans="1:11">
      <c r="A108" s="30"/>
      <c r="B108" s="82"/>
      <c r="C108" s="82"/>
      <c r="D108" s="85"/>
      <c r="E108" s="21"/>
      <c r="F108" s="101"/>
      <c r="G108" s="86"/>
      <c r="H108" s="101"/>
      <c r="I108" s="86"/>
      <c r="J108" s="91">
        <f t="shared" si="2"/>
        <v>0</v>
      </c>
      <c r="K108" s="88"/>
    </row>
    <row r="109" spans="1:11">
      <c r="A109" s="30"/>
      <c r="B109" s="82"/>
      <c r="C109" s="82"/>
      <c r="D109" s="85"/>
      <c r="E109" s="21"/>
      <c r="F109" s="101"/>
      <c r="G109" s="86"/>
      <c r="H109" s="101"/>
      <c r="I109" s="86"/>
      <c r="J109" s="91">
        <f t="shared" si="2"/>
        <v>0</v>
      </c>
      <c r="K109" s="88"/>
    </row>
    <row r="110" spans="1:11">
      <c r="A110" s="30"/>
      <c r="B110" s="82"/>
      <c r="C110" s="82"/>
      <c r="D110" s="85"/>
      <c r="E110" s="21"/>
      <c r="F110" s="101"/>
      <c r="G110" s="86"/>
      <c r="H110" s="101"/>
      <c r="I110" s="86"/>
      <c r="J110" s="91">
        <f t="shared" si="2"/>
        <v>0</v>
      </c>
      <c r="K110" s="88"/>
    </row>
    <row r="111" spans="1:11">
      <c r="A111" s="30"/>
      <c r="B111" s="82"/>
      <c r="C111" s="82"/>
      <c r="D111" s="85"/>
      <c r="E111" s="21"/>
      <c r="F111" s="101"/>
      <c r="G111" s="86"/>
      <c r="H111" s="101"/>
      <c r="I111" s="86"/>
      <c r="J111" s="91">
        <f t="shared" si="2"/>
        <v>0</v>
      </c>
      <c r="K111" s="88"/>
    </row>
    <row r="112" spans="1:11">
      <c r="A112" s="30"/>
      <c r="B112" s="82"/>
      <c r="C112" s="82"/>
      <c r="D112" s="85"/>
      <c r="E112" s="21"/>
      <c r="F112" s="101"/>
      <c r="G112" s="86"/>
      <c r="H112" s="101"/>
      <c r="I112" s="86"/>
      <c r="J112" s="91">
        <f t="shared" si="2"/>
        <v>0</v>
      </c>
      <c r="K112" s="88"/>
    </row>
    <row r="113" spans="1:11">
      <c r="A113" s="30"/>
      <c r="B113" s="82"/>
      <c r="C113" s="82"/>
      <c r="D113" s="85"/>
      <c r="E113" s="21"/>
      <c r="F113" s="101"/>
      <c r="G113" s="86"/>
      <c r="H113" s="101"/>
      <c r="I113" s="86"/>
      <c r="J113" s="91">
        <f t="shared" si="2"/>
        <v>0</v>
      </c>
      <c r="K113" s="88"/>
    </row>
    <row r="114" spans="1:11">
      <c r="A114" s="30"/>
      <c r="B114" s="82"/>
      <c r="C114" s="82"/>
      <c r="D114" s="85"/>
      <c r="E114" s="21"/>
      <c r="F114" s="101"/>
      <c r="G114" s="86"/>
      <c r="H114" s="101"/>
      <c r="I114" s="86"/>
      <c r="J114" s="91">
        <f t="shared" si="2"/>
        <v>0</v>
      </c>
      <c r="K114" s="88"/>
    </row>
    <row r="115" spans="1:11">
      <c r="A115" s="30"/>
      <c r="B115" s="82"/>
      <c r="C115" s="82"/>
      <c r="D115" s="85"/>
      <c r="E115" s="21"/>
      <c r="F115" s="101"/>
      <c r="G115" s="86"/>
      <c r="H115" s="101"/>
      <c r="I115" s="86"/>
      <c r="J115" s="91">
        <f t="shared" si="2"/>
        <v>0</v>
      </c>
      <c r="K115" s="88"/>
    </row>
    <row r="116" spans="1:11">
      <c r="A116" s="30"/>
      <c r="B116" s="82"/>
      <c r="C116" s="82"/>
      <c r="D116" s="85"/>
      <c r="E116" s="21"/>
      <c r="F116" s="101"/>
      <c r="G116" s="86"/>
      <c r="H116" s="101"/>
      <c r="I116" s="86"/>
      <c r="J116" s="91">
        <f t="shared" si="2"/>
        <v>0</v>
      </c>
      <c r="K116" s="88"/>
    </row>
    <row r="117" spans="1:11">
      <c r="A117" s="30"/>
      <c r="B117" s="82"/>
      <c r="C117" s="82"/>
      <c r="D117" s="85"/>
      <c r="E117" s="21"/>
      <c r="F117" s="101"/>
      <c r="G117" s="86"/>
      <c r="H117" s="101"/>
      <c r="I117" s="86"/>
      <c r="J117" s="91">
        <f t="shared" si="2"/>
        <v>0</v>
      </c>
      <c r="K117" s="88"/>
    </row>
    <row r="118" spans="1:11">
      <c r="A118" s="30"/>
      <c r="B118" s="82"/>
      <c r="C118" s="82"/>
      <c r="D118" s="85"/>
      <c r="E118" s="21"/>
      <c r="F118" s="101"/>
      <c r="G118" s="86"/>
      <c r="H118" s="101"/>
      <c r="I118" s="86"/>
      <c r="J118" s="91">
        <f t="shared" si="2"/>
        <v>0</v>
      </c>
      <c r="K118" s="88"/>
    </row>
    <row r="119" spans="1:11">
      <c r="A119" s="30"/>
      <c r="B119" s="82"/>
      <c r="C119" s="82"/>
      <c r="D119" s="85"/>
      <c r="E119" s="21"/>
      <c r="F119" s="101"/>
      <c r="G119" s="86"/>
      <c r="H119" s="101"/>
      <c r="I119" s="86"/>
      <c r="J119" s="91">
        <f t="shared" si="2"/>
        <v>0</v>
      </c>
      <c r="K119" s="88"/>
    </row>
    <row r="120" spans="1:11">
      <c r="A120" s="30"/>
      <c r="B120" s="82"/>
      <c r="C120" s="82"/>
      <c r="D120" s="85"/>
      <c r="E120" s="21"/>
      <c r="F120" s="101"/>
      <c r="G120" s="86"/>
      <c r="H120" s="101"/>
      <c r="I120" s="86"/>
      <c r="J120" s="91">
        <f t="shared" si="2"/>
        <v>0</v>
      </c>
      <c r="K120" s="88"/>
    </row>
    <row r="121" spans="1:11">
      <c r="A121" s="30"/>
      <c r="B121" s="82"/>
      <c r="C121" s="82"/>
      <c r="D121" s="85"/>
      <c r="E121" s="21"/>
      <c r="F121" s="101"/>
      <c r="G121" s="86"/>
      <c r="H121" s="101"/>
      <c r="I121" s="86"/>
      <c r="J121" s="91">
        <f t="shared" si="2"/>
        <v>0</v>
      </c>
      <c r="K121" s="88"/>
    </row>
    <row r="122" spans="1:11">
      <c r="A122" s="30"/>
      <c r="B122" s="82"/>
      <c r="C122" s="82"/>
      <c r="D122" s="85"/>
      <c r="E122" s="21"/>
      <c r="F122" s="101"/>
      <c r="G122" s="86"/>
      <c r="H122" s="101"/>
      <c r="I122" s="86"/>
      <c r="J122" s="91">
        <f t="shared" si="2"/>
        <v>0</v>
      </c>
      <c r="K122" s="88"/>
    </row>
    <row r="123" spans="1:11">
      <c r="A123" s="30"/>
      <c r="B123" s="82"/>
      <c r="C123" s="82"/>
      <c r="D123" s="85"/>
      <c r="E123" s="21"/>
      <c r="F123" s="101"/>
      <c r="G123" s="86"/>
      <c r="H123" s="101"/>
      <c r="I123" s="86"/>
      <c r="J123" s="91">
        <f t="shared" si="2"/>
        <v>0</v>
      </c>
      <c r="K123" s="88"/>
    </row>
    <row r="124" spans="1:11">
      <c r="A124" s="30"/>
      <c r="B124" s="82"/>
      <c r="C124" s="82"/>
      <c r="D124" s="85"/>
      <c r="E124" s="21"/>
      <c r="F124" s="101"/>
      <c r="G124" s="86"/>
      <c r="H124" s="101"/>
      <c r="I124" s="86"/>
      <c r="J124" s="91">
        <f t="shared" si="2"/>
        <v>0</v>
      </c>
      <c r="K124" s="88"/>
    </row>
    <row r="125" spans="1:11">
      <c r="A125" s="30"/>
      <c r="B125" s="82"/>
      <c r="C125" s="82"/>
      <c r="D125" s="85"/>
      <c r="E125" s="21"/>
      <c r="F125" s="101"/>
      <c r="G125" s="86"/>
      <c r="H125" s="101"/>
      <c r="I125" s="86"/>
      <c r="J125" s="91">
        <f t="shared" si="2"/>
        <v>0</v>
      </c>
      <c r="K125" s="88"/>
    </row>
    <row r="126" spans="1:11">
      <c r="A126" s="30"/>
      <c r="B126" s="82"/>
      <c r="C126" s="82"/>
      <c r="D126" s="85"/>
      <c r="E126" s="21"/>
      <c r="F126" s="101"/>
      <c r="G126" s="86"/>
      <c r="H126" s="101"/>
      <c r="I126" s="86"/>
      <c r="J126" s="91">
        <f t="shared" si="2"/>
        <v>0</v>
      </c>
      <c r="K126" s="88"/>
    </row>
    <row r="127" spans="1:11">
      <c r="A127" s="30"/>
      <c r="B127" s="82"/>
      <c r="C127" s="82"/>
      <c r="D127" s="85"/>
      <c r="E127" s="21"/>
      <c r="F127" s="101"/>
      <c r="G127" s="86"/>
      <c r="H127" s="101"/>
      <c r="I127" s="86"/>
      <c r="J127" s="91">
        <f t="shared" si="2"/>
        <v>0</v>
      </c>
      <c r="K127" s="88"/>
    </row>
    <row r="128" spans="1:11">
      <c r="A128" s="30"/>
      <c r="B128" s="82"/>
      <c r="C128" s="82"/>
      <c r="D128" s="85"/>
      <c r="E128" s="21"/>
      <c r="F128" s="101"/>
      <c r="G128" s="86"/>
      <c r="H128" s="101"/>
      <c r="I128" s="86"/>
      <c r="J128" s="91">
        <f t="shared" si="2"/>
        <v>0</v>
      </c>
      <c r="K128" s="88"/>
    </row>
    <row r="129" spans="1:11">
      <c r="A129" s="30"/>
      <c r="B129" s="82"/>
      <c r="C129" s="82"/>
      <c r="D129" s="85"/>
      <c r="E129" s="21"/>
      <c r="F129" s="101"/>
      <c r="G129" s="86"/>
      <c r="H129" s="101"/>
      <c r="I129" s="86"/>
      <c r="J129" s="91">
        <f t="shared" si="2"/>
        <v>0</v>
      </c>
      <c r="K129" s="88"/>
    </row>
    <row r="130" spans="1:11">
      <c r="A130" s="30"/>
      <c r="B130" s="82"/>
      <c r="C130" s="82"/>
      <c r="D130" s="85"/>
      <c r="E130" s="21"/>
      <c r="F130" s="101"/>
      <c r="G130" s="86"/>
      <c r="H130" s="101"/>
      <c r="I130" s="86"/>
      <c r="J130" s="91">
        <f t="shared" si="2"/>
        <v>0</v>
      </c>
      <c r="K130" s="88"/>
    </row>
    <row r="131" spans="1:11">
      <c r="A131" s="30"/>
      <c r="B131" s="82"/>
      <c r="C131" s="82"/>
      <c r="D131" s="85"/>
      <c r="E131" s="21"/>
      <c r="F131" s="101"/>
      <c r="G131" s="86"/>
      <c r="H131" s="101"/>
      <c r="I131" s="86"/>
      <c r="J131" s="91">
        <f t="shared" si="2"/>
        <v>0</v>
      </c>
      <c r="K131" s="88"/>
    </row>
    <row r="132" spans="1:11">
      <c r="A132" s="30"/>
      <c r="B132" s="82"/>
      <c r="C132" s="82"/>
      <c r="D132" s="85"/>
      <c r="E132" s="21"/>
      <c r="F132" s="101"/>
      <c r="G132" s="86"/>
      <c r="H132" s="101"/>
      <c r="I132" s="86"/>
      <c r="J132" s="91">
        <f t="shared" si="2"/>
        <v>0</v>
      </c>
      <c r="K132" s="88"/>
    </row>
    <row r="133" spans="1:11">
      <c r="A133" s="30"/>
      <c r="B133" s="82"/>
      <c r="C133" s="82"/>
      <c r="D133" s="85"/>
      <c r="E133" s="21"/>
      <c r="F133" s="101"/>
      <c r="G133" s="86"/>
      <c r="H133" s="101"/>
      <c r="I133" s="86"/>
      <c r="J133" s="91">
        <f t="shared" si="2"/>
        <v>0</v>
      </c>
      <c r="K133" s="88"/>
    </row>
    <row r="134" spans="1:11">
      <c r="A134" s="30"/>
      <c r="B134" s="82"/>
      <c r="C134" s="82"/>
      <c r="D134" s="85"/>
      <c r="E134" s="21"/>
      <c r="F134" s="101"/>
      <c r="G134" s="86"/>
      <c r="H134" s="101"/>
      <c r="I134" s="86"/>
      <c r="J134" s="91">
        <f t="shared" si="2"/>
        <v>0</v>
      </c>
      <c r="K134" s="88"/>
    </row>
    <row r="135" spans="1:11">
      <c r="A135" s="30"/>
      <c r="B135" s="82"/>
      <c r="C135" s="82"/>
      <c r="D135" s="85"/>
      <c r="E135" s="21"/>
      <c r="F135" s="101"/>
      <c r="G135" s="86"/>
      <c r="H135" s="101"/>
      <c r="I135" s="86"/>
      <c r="J135" s="91">
        <f t="shared" si="2"/>
        <v>0</v>
      </c>
      <c r="K135" s="88"/>
    </row>
    <row r="136" spans="1:11">
      <c r="A136" s="30"/>
      <c r="B136" s="82"/>
      <c r="C136" s="82"/>
      <c r="D136" s="85"/>
      <c r="E136" s="21"/>
      <c r="F136" s="101"/>
      <c r="G136" s="86"/>
      <c r="H136" s="101"/>
      <c r="I136" s="86"/>
      <c r="J136" s="91">
        <f t="shared" si="2"/>
        <v>0</v>
      </c>
      <c r="K136" s="88"/>
    </row>
    <row r="137" spans="1:11">
      <c r="A137" s="30"/>
      <c r="B137" s="82"/>
      <c r="C137" s="82"/>
      <c r="D137" s="85"/>
      <c r="E137" s="21"/>
      <c r="F137" s="101"/>
      <c r="G137" s="86"/>
      <c r="H137" s="101"/>
      <c r="I137" s="86"/>
      <c r="J137" s="91">
        <f t="shared" si="2"/>
        <v>0</v>
      </c>
      <c r="K137" s="88"/>
    </row>
    <row r="138" spans="1:11">
      <c r="A138" s="30"/>
      <c r="B138" s="82"/>
      <c r="C138" s="82"/>
      <c r="D138" s="85"/>
      <c r="E138" s="21"/>
      <c r="F138" s="101"/>
      <c r="G138" s="86"/>
      <c r="H138" s="101"/>
      <c r="I138" s="86"/>
      <c r="J138" s="91">
        <f t="shared" si="2"/>
        <v>0</v>
      </c>
      <c r="K138" s="88"/>
    </row>
    <row r="139" spans="1:11">
      <c r="A139" s="30"/>
      <c r="B139" s="82"/>
      <c r="C139" s="82"/>
      <c r="D139" s="85"/>
      <c r="E139" s="21"/>
      <c r="F139" s="101"/>
      <c r="G139" s="86"/>
      <c r="H139" s="101"/>
      <c r="I139" s="86"/>
      <c r="J139" s="91">
        <f t="shared" si="2"/>
        <v>0</v>
      </c>
      <c r="K139" s="88"/>
    </row>
    <row r="140" spans="1:11">
      <c r="A140" s="30"/>
      <c r="B140" s="82"/>
      <c r="C140" s="82"/>
      <c r="D140" s="85"/>
      <c r="E140" s="21"/>
      <c r="F140" s="101"/>
      <c r="G140" s="86"/>
      <c r="H140" s="101"/>
      <c r="I140" s="86"/>
      <c r="J140" s="91">
        <f t="shared" si="2"/>
        <v>0</v>
      </c>
      <c r="K140" s="88"/>
    </row>
    <row r="141" spans="1:11">
      <c r="A141" s="30"/>
      <c r="B141" s="82"/>
      <c r="C141" s="82"/>
      <c r="D141" s="85"/>
      <c r="E141" s="21"/>
      <c r="F141" s="101"/>
      <c r="G141" s="86"/>
      <c r="H141" s="101"/>
      <c r="I141" s="86"/>
      <c r="J141" s="91">
        <f t="shared" si="2"/>
        <v>0</v>
      </c>
      <c r="K141" s="88"/>
    </row>
    <row r="142" spans="1:11">
      <c r="A142" s="30"/>
      <c r="B142" s="82"/>
      <c r="C142" s="82"/>
      <c r="D142" s="85"/>
      <c r="E142" s="21"/>
      <c r="F142" s="101"/>
      <c r="G142" s="86"/>
      <c r="H142" s="101"/>
      <c r="I142" s="86"/>
      <c r="J142" s="91">
        <f t="shared" si="2"/>
        <v>0</v>
      </c>
      <c r="K142" s="88"/>
    </row>
    <row r="143" spans="1:11">
      <c r="A143" s="30"/>
      <c r="B143" s="82"/>
      <c r="C143" s="82"/>
      <c r="D143" s="85"/>
      <c r="E143" s="21"/>
      <c r="F143" s="101"/>
      <c r="G143" s="86"/>
      <c r="H143" s="101"/>
      <c r="I143" s="86"/>
      <c r="J143" s="91">
        <f t="shared" ref="J143:J200" si="3">ROUND(E143*IF(F143="",1,F143)*IF(H143="",1,H143),0)</f>
        <v>0</v>
      </c>
      <c r="K143" s="88"/>
    </row>
    <row r="144" spans="1:11">
      <c r="A144" s="30"/>
      <c r="B144" s="82"/>
      <c r="C144" s="82"/>
      <c r="D144" s="85"/>
      <c r="E144" s="21"/>
      <c r="F144" s="101"/>
      <c r="G144" s="86"/>
      <c r="H144" s="101"/>
      <c r="I144" s="86"/>
      <c r="J144" s="91">
        <f t="shared" si="3"/>
        <v>0</v>
      </c>
      <c r="K144" s="88"/>
    </row>
    <row r="145" spans="1:11">
      <c r="A145" s="30"/>
      <c r="B145" s="82"/>
      <c r="C145" s="82"/>
      <c r="D145" s="85"/>
      <c r="E145" s="21"/>
      <c r="F145" s="101"/>
      <c r="G145" s="86"/>
      <c r="H145" s="101"/>
      <c r="I145" s="86"/>
      <c r="J145" s="91">
        <f t="shared" si="3"/>
        <v>0</v>
      </c>
      <c r="K145" s="88"/>
    </row>
    <row r="146" spans="1:11">
      <c r="A146" s="30"/>
      <c r="B146" s="82"/>
      <c r="C146" s="82"/>
      <c r="D146" s="85"/>
      <c r="E146" s="21"/>
      <c r="F146" s="101"/>
      <c r="G146" s="86"/>
      <c r="H146" s="101"/>
      <c r="I146" s="86"/>
      <c r="J146" s="91">
        <f t="shared" si="3"/>
        <v>0</v>
      </c>
      <c r="K146" s="88"/>
    </row>
    <row r="147" spans="1:11">
      <c r="A147" s="30"/>
      <c r="B147" s="82"/>
      <c r="C147" s="82"/>
      <c r="D147" s="85"/>
      <c r="E147" s="21"/>
      <c r="F147" s="101"/>
      <c r="G147" s="86"/>
      <c r="H147" s="101"/>
      <c r="I147" s="86"/>
      <c r="J147" s="91">
        <f t="shared" si="3"/>
        <v>0</v>
      </c>
      <c r="K147" s="88"/>
    </row>
    <row r="148" spans="1:11">
      <c r="A148" s="30"/>
      <c r="B148" s="82"/>
      <c r="C148" s="82"/>
      <c r="D148" s="85"/>
      <c r="E148" s="21"/>
      <c r="F148" s="101"/>
      <c r="G148" s="86"/>
      <c r="H148" s="101"/>
      <c r="I148" s="86"/>
      <c r="J148" s="91">
        <f t="shared" si="3"/>
        <v>0</v>
      </c>
      <c r="K148" s="88"/>
    </row>
    <row r="149" spans="1:11">
      <c r="A149" s="30"/>
      <c r="B149" s="82"/>
      <c r="C149" s="82"/>
      <c r="D149" s="85"/>
      <c r="E149" s="21"/>
      <c r="F149" s="101"/>
      <c r="G149" s="86"/>
      <c r="H149" s="101"/>
      <c r="I149" s="86"/>
      <c r="J149" s="91">
        <f t="shared" si="3"/>
        <v>0</v>
      </c>
      <c r="K149" s="88"/>
    </row>
    <row r="150" spans="1:11">
      <c r="A150" s="30"/>
      <c r="B150" s="82"/>
      <c r="C150" s="82"/>
      <c r="D150" s="85"/>
      <c r="E150" s="21"/>
      <c r="F150" s="101"/>
      <c r="G150" s="86"/>
      <c r="H150" s="101"/>
      <c r="I150" s="86"/>
      <c r="J150" s="91">
        <f t="shared" si="3"/>
        <v>0</v>
      </c>
      <c r="K150" s="88"/>
    </row>
    <row r="151" spans="1:11">
      <c r="A151" s="30"/>
      <c r="B151" s="82"/>
      <c r="C151" s="82"/>
      <c r="D151" s="85"/>
      <c r="E151" s="21"/>
      <c r="F151" s="101"/>
      <c r="G151" s="86"/>
      <c r="H151" s="101"/>
      <c r="I151" s="86"/>
      <c r="J151" s="91">
        <f t="shared" si="3"/>
        <v>0</v>
      </c>
      <c r="K151" s="88"/>
    </row>
    <row r="152" spans="1:11">
      <c r="A152" s="30"/>
      <c r="B152" s="82"/>
      <c r="C152" s="82"/>
      <c r="D152" s="85"/>
      <c r="E152" s="21"/>
      <c r="F152" s="101"/>
      <c r="G152" s="86"/>
      <c r="H152" s="101"/>
      <c r="I152" s="86"/>
      <c r="J152" s="91">
        <f t="shared" si="3"/>
        <v>0</v>
      </c>
      <c r="K152" s="88"/>
    </row>
    <row r="153" spans="1:11">
      <c r="A153" s="30"/>
      <c r="B153" s="82"/>
      <c r="C153" s="82"/>
      <c r="D153" s="85"/>
      <c r="E153" s="21"/>
      <c r="F153" s="101"/>
      <c r="G153" s="86"/>
      <c r="H153" s="101"/>
      <c r="I153" s="86"/>
      <c r="J153" s="91">
        <f t="shared" si="3"/>
        <v>0</v>
      </c>
      <c r="K153" s="88"/>
    </row>
    <row r="154" spans="1:11">
      <c r="A154" s="30"/>
      <c r="B154" s="82"/>
      <c r="C154" s="82"/>
      <c r="D154" s="85"/>
      <c r="E154" s="21"/>
      <c r="F154" s="101"/>
      <c r="G154" s="86"/>
      <c r="H154" s="101"/>
      <c r="I154" s="86"/>
      <c r="J154" s="91">
        <f t="shared" si="3"/>
        <v>0</v>
      </c>
      <c r="K154" s="88"/>
    </row>
    <row r="155" spans="1:11">
      <c r="A155" s="30"/>
      <c r="B155" s="82"/>
      <c r="C155" s="82"/>
      <c r="D155" s="85"/>
      <c r="E155" s="21"/>
      <c r="F155" s="101"/>
      <c r="G155" s="86"/>
      <c r="H155" s="101"/>
      <c r="I155" s="86"/>
      <c r="J155" s="91">
        <f t="shared" si="3"/>
        <v>0</v>
      </c>
      <c r="K155" s="88"/>
    </row>
    <row r="156" spans="1:11">
      <c r="A156" s="30"/>
      <c r="B156" s="82"/>
      <c r="C156" s="82"/>
      <c r="D156" s="85"/>
      <c r="E156" s="21"/>
      <c r="F156" s="101"/>
      <c r="G156" s="86"/>
      <c r="H156" s="101"/>
      <c r="I156" s="86"/>
      <c r="J156" s="91">
        <f t="shared" si="3"/>
        <v>0</v>
      </c>
      <c r="K156" s="88"/>
    </row>
    <row r="157" spans="1:11">
      <c r="A157" s="30"/>
      <c r="B157" s="82"/>
      <c r="C157" s="82"/>
      <c r="D157" s="85"/>
      <c r="E157" s="21"/>
      <c r="F157" s="101"/>
      <c r="G157" s="86"/>
      <c r="H157" s="101"/>
      <c r="I157" s="86"/>
      <c r="J157" s="91">
        <f t="shared" si="3"/>
        <v>0</v>
      </c>
      <c r="K157" s="88"/>
    </row>
    <row r="158" spans="1:11">
      <c r="A158" s="30"/>
      <c r="B158" s="82"/>
      <c r="C158" s="82"/>
      <c r="D158" s="85"/>
      <c r="E158" s="21"/>
      <c r="F158" s="101"/>
      <c r="G158" s="86"/>
      <c r="H158" s="101"/>
      <c r="I158" s="86"/>
      <c r="J158" s="91">
        <f t="shared" si="3"/>
        <v>0</v>
      </c>
      <c r="K158" s="88"/>
    </row>
    <row r="159" spans="1:11">
      <c r="A159" s="30"/>
      <c r="B159" s="82"/>
      <c r="C159" s="82"/>
      <c r="D159" s="85"/>
      <c r="E159" s="21"/>
      <c r="F159" s="101"/>
      <c r="G159" s="86"/>
      <c r="H159" s="101"/>
      <c r="I159" s="86"/>
      <c r="J159" s="91">
        <f t="shared" si="3"/>
        <v>0</v>
      </c>
      <c r="K159" s="88"/>
    </row>
    <row r="160" spans="1:11">
      <c r="A160" s="30"/>
      <c r="B160" s="82"/>
      <c r="C160" s="82"/>
      <c r="D160" s="85"/>
      <c r="E160" s="21"/>
      <c r="F160" s="101"/>
      <c r="G160" s="86"/>
      <c r="H160" s="101"/>
      <c r="I160" s="86"/>
      <c r="J160" s="91">
        <f t="shared" si="3"/>
        <v>0</v>
      </c>
      <c r="K160" s="88"/>
    </row>
    <row r="161" spans="1:11">
      <c r="A161" s="30"/>
      <c r="B161" s="82"/>
      <c r="C161" s="82"/>
      <c r="D161" s="85"/>
      <c r="E161" s="21"/>
      <c r="F161" s="101"/>
      <c r="G161" s="86"/>
      <c r="H161" s="101"/>
      <c r="I161" s="86"/>
      <c r="J161" s="91">
        <f t="shared" si="3"/>
        <v>0</v>
      </c>
      <c r="K161" s="88"/>
    </row>
    <row r="162" spans="1:11">
      <c r="A162" s="30"/>
      <c r="B162" s="82"/>
      <c r="C162" s="82"/>
      <c r="D162" s="85"/>
      <c r="E162" s="21"/>
      <c r="F162" s="101"/>
      <c r="G162" s="86"/>
      <c r="H162" s="101"/>
      <c r="I162" s="86"/>
      <c r="J162" s="91">
        <f t="shared" si="3"/>
        <v>0</v>
      </c>
      <c r="K162" s="88"/>
    </row>
    <row r="163" spans="1:11">
      <c r="A163" s="30"/>
      <c r="B163" s="82"/>
      <c r="C163" s="82"/>
      <c r="D163" s="85"/>
      <c r="E163" s="21"/>
      <c r="F163" s="101"/>
      <c r="G163" s="86"/>
      <c r="H163" s="101"/>
      <c r="I163" s="86"/>
      <c r="J163" s="91">
        <f t="shared" si="3"/>
        <v>0</v>
      </c>
      <c r="K163" s="88"/>
    </row>
    <row r="164" spans="1:11">
      <c r="A164" s="30"/>
      <c r="B164" s="82"/>
      <c r="C164" s="82"/>
      <c r="D164" s="85"/>
      <c r="E164" s="21"/>
      <c r="F164" s="101"/>
      <c r="G164" s="86"/>
      <c r="H164" s="101"/>
      <c r="I164" s="86"/>
      <c r="J164" s="91">
        <f t="shared" si="3"/>
        <v>0</v>
      </c>
      <c r="K164" s="88"/>
    </row>
    <row r="165" spans="1:11">
      <c r="A165" s="30"/>
      <c r="B165" s="82"/>
      <c r="C165" s="82"/>
      <c r="D165" s="85"/>
      <c r="E165" s="21"/>
      <c r="F165" s="101"/>
      <c r="G165" s="86"/>
      <c r="H165" s="101"/>
      <c r="I165" s="86"/>
      <c r="J165" s="91">
        <f t="shared" si="3"/>
        <v>0</v>
      </c>
      <c r="K165" s="88"/>
    </row>
    <row r="166" spans="1:11">
      <c r="A166" s="30"/>
      <c r="B166" s="82"/>
      <c r="C166" s="82"/>
      <c r="D166" s="85"/>
      <c r="E166" s="21"/>
      <c r="F166" s="101"/>
      <c r="G166" s="86"/>
      <c r="H166" s="101"/>
      <c r="I166" s="86"/>
      <c r="J166" s="91">
        <f t="shared" si="3"/>
        <v>0</v>
      </c>
      <c r="K166" s="88"/>
    </row>
    <row r="167" spans="1:11">
      <c r="A167" s="30"/>
      <c r="B167" s="82"/>
      <c r="C167" s="82"/>
      <c r="D167" s="85"/>
      <c r="E167" s="21"/>
      <c r="F167" s="101"/>
      <c r="G167" s="86"/>
      <c r="H167" s="101"/>
      <c r="I167" s="86"/>
      <c r="J167" s="91">
        <f t="shared" si="3"/>
        <v>0</v>
      </c>
      <c r="K167" s="88"/>
    </row>
    <row r="168" spans="1:11">
      <c r="A168" s="30"/>
      <c r="B168" s="82"/>
      <c r="C168" s="82"/>
      <c r="D168" s="85"/>
      <c r="E168" s="21"/>
      <c r="F168" s="101"/>
      <c r="G168" s="86"/>
      <c r="H168" s="101"/>
      <c r="I168" s="86"/>
      <c r="J168" s="91">
        <f t="shared" si="3"/>
        <v>0</v>
      </c>
      <c r="K168" s="88"/>
    </row>
    <row r="169" spans="1:11">
      <c r="A169" s="30"/>
      <c r="B169" s="82"/>
      <c r="C169" s="82"/>
      <c r="D169" s="85"/>
      <c r="E169" s="21"/>
      <c r="F169" s="101"/>
      <c r="G169" s="86"/>
      <c r="H169" s="101"/>
      <c r="I169" s="86"/>
      <c r="J169" s="91">
        <f t="shared" si="3"/>
        <v>0</v>
      </c>
      <c r="K169" s="88"/>
    </row>
    <row r="170" spans="1:11">
      <c r="A170" s="30"/>
      <c r="B170" s="82"/>
      <c r="C170" s="82"/>
      <c r="D170" s="85"/>
      <c r="E170" s="21"/>
      <c r="F170" s="101"/>
      <c r="G170" s="86"/>
      <c r="H170" s="101"/>
      <c r="I170" s="86"/>
      <c r="J170" s="91">
        <f t="shared" si="3"/>
        <v>0</v>
      </c>
      <c r="K170" s="88"/>
    </row>
    <row r="171" spans="1:11">
      <c r="A171" s="30"/>
      <c r="B171" s="82"/>
      <c r="C171" s="82"/>
      <c r="D171" s="85"/>
      <c r="E171" s="21"/>
      <c r="F171" s="101"/>
      <c r="G171" s="86"/>
      <c r="H171" s="101"/>
      <c r="I171" s="86"/>
      <c r="J171" s="91">
        <f t="shared" si="3"/>
        <v>0</v>
      </c>
      <c r="K171" s="88"/>
    </row>
    <row r="172" spans="1:11">
      <c r="A172" s="30"/>
      <c r="B172" s="82"/>
      <c r="C172" s="82"/>
      <c r="D172" s="85"/>
      <c r="E172" s="21"/>
      <c r="F172" s="101"/>
      <c r="G172" s="86"/>
      <c r="H172" s="101"/>
      <c r="I172" s="86"/>
      <c r="J172" s="91">
        <f t="shared" si="3"/>
        <v>0</v>
      </c>
      <c r="K172" s="88"/>
    </row>
    <row r="173" spans="1:11">
      <c r="A173" s="30"/>
      <c r="B173" s="82"/>
      <c r="C173" s="82"/>
      <c r="D173" s="85"/>
      <c r="E173" s="21"/>
      <c r="F173" s="101"/>
      <c r="G173" s="86"/>
      <c r="H173" s="101"/>
      <c r="I173" s="86"/>
      <c r="J173" s="91">
        <f t="shared" si="3"/>
        <v>0</v>
      </c>
      <c r="K173" s="88"/>
    </row>
    <row r="174" spans="1:11">
      <c r="A174" s="30"/>
      <c r="B174" s="82"/>
      <c r="C174" s="82"/>
      <c r="D174" s="85"/>
      <c r="E174" s="21"/>
      <c r="F174" s="101"/>
      <c r="G174" s="86"/>
      <c r="H174" s="101"/>
      <c r="I174" s="86"/>
      <c r="J174" s="91">
        <f t="shared" si="3"/>
        <v>0</v>
      </c>
      <c r="K174" s="88"/>
    </row>
    <row r="175" spans="1:11">
      <c r="A175" s="30"/>
      <c r="B175" s="82"/>
      <c r="C175" s="82"/>
      <c r="D175" s="85"/>
      <c r="E175" s="21"/>
      <c r="F175" s="101"/>
      <c r="G175" s="86"/>
      <c r="H175" s="101"/>
      <c r="I175" s="86"/>
      <c r="J175" s="91">
        <f t="shared" si="3"/>
        <v>0</v>
      </c>
      <c r="K175" s="88"/>
    </row>
    <row r="176" spans="1:11">
      <c r="A176" s="30"/>
      <c r="B176" s="82"/>
      <c r="C176" s="82"/>
      <c r="D176" s="85"/>
      <c r="E176" s="21"/>
      <c r="F176" s="101"/>
      <c r="G176" s="86"/>
      <c r="H176" s="101"/>
      <c r="I176" s="86"/>
      <c r="J176" s="91">
        <f t="shared" si="3"/>
        <v>0</v>
      </c>
      <c r="K176" s="88"/>
    </row>
    <row r="177" spans="1:11">
      <c r="A177" s="30"/>
      <c r="B177" s="82"/>
      <c r="C177" s="82"/>
      <c r="D177" s="85"/>
      <c r="E177" s="21"/>
      <c r="F177" s="101"/>
      <c r="G177" s="86"/>
      <c r="H177" s="101"/>
      <c r="I177" s="86"/>
      <c r="J177" s="91">
        <f t="shared" si="3"/>
        <v>0</v>
      </c>
      <c r="K177" s="88"/>
    </row>
    <row r="178" spans="1:11">
      <c r="A178" s="30"/>
      <c r="B178" s="82"/>
      <c r="C178" s="82"/>
      <c r="D178" s="85"/>
      <c r="E178" s="21"/>
      <c r="F178" s="101"/>
      <c r="G178" s="86"/>
      <c r="H178" s="101"/>
      <c r="I178" s="86"/>
      <c r="J178" s="91">
        <f t="shared" si="3"/>
        <v>0</v>
      </c>
      <c r="K178" s="88"/>
    </row>
    <row r="179" spans="1:11">
      <c r="A179" s="30"/>
      <c r="B179" s="82"/>
      <c r="C179" s="82"/>
      <c r="D179" s="85"/>
      <c r="E179" s="21"/>
      <c r="F179" s="101"/>
      <c r="G179" s="86"/>
      <c r="H179" s="101"/>
      <c r="I179" s="86"/>
      <c r="J179" s="91">
        <f t="shared" si="3"/>
        <v>0</v>
      </c>
      <c r="K179" s="88"/>
    </row>
    <row r="180" spans="1:11">
      <c r="A180" s="30"/>
      <c r="B180" s="82"/>
      <c r="C180" s="82"/>
      <c r="D180" s="85"/>
      <c r="E180" s="21"/>
      <c r="F180" s="101"/>
      <c r="G180" s="86"/>
      <c r="H180" s="101"/>
      <c r="I180" s="86"/>
      <c r="J180" s="91">
        <f t="shared" si="3"/>
        <v>0</v>
      </c>
      <c r="K180" s="88"/>
    </row>
    <row r="181" spans="1:11">
      <c r="A181" s="30"/>
      <c r="B181" s="82"/>
      <c r="C181" s="82"/>
      <c r="D181" s="85"/>
      <c r="E181" s="21"/>
      <c r="F181" s="101"/>
      <c r="G181" s="86"/>
      <c r="H181" s="101"/>
      <c r="I181" s="86"/>
      <c r="J181" s="91">
        <f t="shared" si="3"/>
        <v>0</v>
      </c>
      <c r="K181" s="88"/>
    </row>
    <row r="182" spans="1:11">
      <c r="A182" s="30"/>
      <c r="B182" s="82"/>
      <c r="C182" s="82"/>
      <c r="D182" s="85"/>
      <c r="E182" s="21"/>
      <c r="F182" s="101"/>
      <c r="G182" s="86"/>
      <c r="H182" s="101"/>
      <c r="I182" s="86"/>
      <c r="J182" s="91">
        <f t="shared" si="3"/>
        <v>0</v>
      </c>
      <c r="K182" s="88"/>
    </row>
    <row r="183" spans="1:11">
      <c r="A183" s="30"/>
      <c r="B183" s="82"/>
      <c r="C183" s="82"/>
      <c r="D183" s="85"/>
      <c r="E183" s="21"/>
      <c r="F183" s="101"/>
      <c r="G183" s="86"/>
      <c r="H183" s="101"/>
      <c r="I183" s="86"/>
      <c r="J183" s="91">
        <f t="shared" si="3"/>
        <v>0</v>
      </c>
      <c r="K183" s="88"/>
    </row>
    <row r="184" spans="1:11">
      <c r="A184" s="30"/>
      <c r="B184" s="82"/>
      <c r="C184" s="82"/>
      <c r="D184" s="85"/>
      <c r="E184" s="21"/>
      <c r="F184" s="101"/>
      <c r="G184" s="86"/>
      <c r="H184" s="101"/>
      <c r="I184" s="86"/>
      <c r="J184" s="91">
        <f t="shared" si="3"/>
        <v>0</v>
      </c>
      <c r="K184" s="88"/>
    </row>
    <row r="185" spans="1:11">
      <c r="A185" s="30"/>
      <c r="B185" s="82"/>
      <c r="C185" s="82"/>
      <c r="D185" s="85"/>
      <c r="E185" s="21"/>
      <c r="F185" s="101"/>
      <c r="G185" s="86"/>
      <c r="H185" s="101"/>
      <c r="I185" s="86"/>
      <c r="J185" s="91">
        <f t="shared" si="3"/>
        <v>0</v>
      </c>
      <c r="K185" s="88"/>
    </row>
    <row r="186" spans="1:11">
      <c r="A186" s="30"/>
      <c r="B186" s="82"/>
      <c r="C186" s="82"/>
      <c r="D186" s="85"/>
      <c r="E186" s="21"/>
      <c r="F186" s="101"/>
      <c r="G186" s="86"/>
      <c r="H186" s="101"/>
      <c r="I186" s="86"/>
      <c r="J186" s="91">
        <f t="shared" si="3"/>
        <v>0</v>
      </c>
      <c r="K186" s="88"/>
    </row>
    <row r="187" spans="1:11">
      <c r="A187" s="30"/>
      <c r="B187" s="82"/>
      <c r="C187" s="82"/>
      <c r="D187" s="85"/>
      <c r="E187" s="21"/>
      <c r="F187" s="101"/>
      <c r="G187" s="86"/>
      <c r="H187" s="101"/>
      <c r="I187" s="86"/>
      <c r="J187" s="91">
        <f t="shared" si="3"/>
        <v>0</v>
      </c>
      <c r="K187" s="88"/>
    </row>
    <row r="188" spans="1:11">
      <c r="A188" s="30"/>
      <c r="B188" s="82"/>
      <c r="C188" s="82"/>
      <c r="D188" s="85"/>
      <c r="E188" s="21"/>
      <c r="F188" s="101"/>
      <c r="G188" s="86"/>
      <c r="H188" s="101"/>
      <c r="I188" s="86"/>
      <c r="J188" s="91">
        <f t="shared" si="3"/>
        <v>0</v>
      </c>
      <c r="K188" s="88"/>
    </row>
    <row r="189" spans="1:11">
      <c r="A189" s="30"/>
      <c r="B189" s="82"/>
      <c r="C189" s="82"/>
      <c r="D189" s="85"/>
      <c r="E189" s="21"/>
      <c r="F189" s="101"/>
      <c r="G189" s="86"/>
      <c r="H189" s="101"/>
      <c r="I189" s="86"/>
      <c r="J189" s="91">
        <f t="shared" si="3"/>
        <v>0</v>
      </c>
      <c r="K189" s="88"/>
    </row>
    <row r="190" spans="1:11">
      <c r="A190" s="30"/>
      <c r="B190" s="82"/>
      <c r="C190" s="82"/>
      <c r="D190" s="85"/>
      <c r="E190" s="21"/>
      <c r="F190" s="101"/>
      <c r="G190" s="86"/>
      <c r="H190" s="101"/>
      <c r="I190" s="86"/>
      <c r="J190" s="91">
        <f t="shared" si="3"/>
        <v>0</v>
      </c>
      <c r="K190" s="88"/>
    </row>
    <row r="191" spans="1:11">
      <c r="A191" s="30"/>
      <c r="B191" s="82"/>
      <c r="C191" s="82"/>
      <c r="D191" s="85"/>
      <c r="E191" s="21"/>
      <c r="F191" s="101"/>
      <c r="G191" s="86"/>
      <c r="H191" s="101"/>
      <c r="I191" s="86"/>
      <c r="J191" s="91">
        <f t="shared" si="3"/>
        <v>0</v>
      </c>
      <c r="K191" s="88"/>
    </row>
    <row r="192" spans="1:11">
      <c r="A192" s="30"/>
      <c r="B192" s="82"/>
      <c r="C192" s="82"/>
      <c r="D192" s="85"/>
      <c r="E192" s="21"/>
      <c r="F192" s="101"/>
      <c r="G192" s="86"/>
      <c r="H192" s="101"/>
      <c r="I192" s="86"/>
      <c r="J192" s="91">
        <f t="shared" si="3"/>
        <v>0</v>
      </c>
      <c r="K192" s="88"/>
    </row>
    <row r="193" spans="1:11">
      <c r="A193" s="30"/>
      <c r="B193" s="82"/>
      <c r="C193" s="82"/>
      <c r="D193" s="85"/>
      <c r="E193" s="21"/>
      <c r="F193" s="101"/>
      <c r="G193" s="86"/>
      <c r="H193" s="101"/>
      <c r="I193" s="86"/>
      <c r="J193" s="91">
        <f t="shared" si="3"/>
        <v>0</v>
      </c>
      <c r="K193" s="88"/>
    </row>
    <row r="194" spans="1:11">
      <c r="A194" s="30"/>
      <c r="B194" s="82"/>
      <c r="C194" s="82"/>
      <c r="D194" s="85"/>
      <c r="E194" s="21"/>
      <c r="F194" s="101"/>
      <c r="G194" s="86"/>
      <c r="H194" s="101"/>
      <c r="I194" s="86"/>
      <c r="J194" s="91">
        <f t="shared" si="3"/>
        <v>0</v>
      </c>
      <c r="K194" s="88"/>
    </row>
    <row r="195" spans="1:11">
      <c r="A195" s="30"/>
      <c r="B195" s="82"/>
      <c r="C195" s="82"/>
      <c r="D195" s="85"/>
      <c r="E195" s="21"/>
      <c r="F195" s="101"/>
      <c r="G195" s="86"/>
      <c r="H195" s="101"/>
      <c r="I195" s="86"/>
      <c r="J195" s="91">
        <f t="shared" si="3"/>
        <v>0</v>
      </c>
      <c r="K195" s="88"/>
    </row>
    <row r="196" spans="1:11">
      <c r="A196" s="30"/>
      <c r="B196" s="82"/>
      <c r="C196" s="82"/>
      <c r="D196" s="85"/>
      <c r="E196" s="21"/>
      <c r="F196" s="101"/>
      <c r="G196" s="86"/>
      <c r="H196" s="101"/>
      <c r="I196" s="86"/>
      <c r="J196" s="91">
        <f t="shared" si="3"/>
        <v>0</v>
      </c>
      <c r="K196" s="88"/>
    </row>
    <row r="197" spans="1:11">
      <c r="A197" s="30"/>
      <c r="B197" s="82"/>
      <c r="C197" s="82"/>
      <c r="D197" s="85"/>
      <c r="E197" s="21"/>
      <c r="F197" s="101"/>
      <c r="G197" s="86"/>
      <c r="H197" s="101"/>
      <c r="I197" s="86"/>
      <c r="J197" s="91">
        <f t="shared" si="3"/>
        <v>0</v>
      </c>
      <c r="K197" s="88"/>
    </row>
    <row r="198" spans="1:11">
      <c r="A198" s="30"/>
      <c r="B198" s="82"/>
      <c r="C198" s="82"/>
      <c r="D198" s="85"/>
      <c r="E198" s="21"/>
      <c r="F198" s="101"/>
      <c r="G198" s="86"/>
      <c r="H198" s="101"/>
      <c r="I198" s="86"/>
      <c r="J198" s="91">
        <f t="shared" si="3"/>
        <v>0</v>
      </c>
      <c r="K198" s="88"/>
    </row>
    <row r="199" spans="1:11">
      <c r="A199" s="30"/>
      <c r="B199" s="82"/>
      <c r="C199" s="82"/>
      <c r="D199" s="85"/>
      <c r="E199" s="21"/>
      <c r="F199" s="101"/>
      <c r="G199" s="86"/>
      <c r="H199" s="101"/>
      <c r="I199" s="86"/>
      <c r="J199" s="91">
        <f t="shared" si="3"/>
        <v>0</v>
      </c>
      <c r="K199" s="88"/>
    </row>
    <row r="200" spans="1:11">
      <c r="A200" s="30"/>
      <c r="B200" s="82"/>
      <c r="C200" s="82"/>
      <c r="D200" s="85"/>
      <c r="E200" s="21"/>
      <c r="F200" s="101"/>
      <c r="G200" s="86"/>
      <c r="H200" s="101"/>
      <c r="I200" s="86"/>
      <c r="J200" s="91">
        <f t="shared" si="3"/>
        <v>0</v>
      </c>
      <c r="K200" s="88"/>
    </row>
  </sheetData>
  <sheetProtection sheet="1" objects="1" insertRows="0" deleteRows="0" autoFilter="0"/>
  <autoFilter ref="A13:K13" xr:uid="{0D5FFD38-7D15-48D7-98B6-31F53FAC6CE7}"/>
  <mergeCells count="15">
    <mergeCell ref="A5:B5"/>
    <mergeCell ref="A4:B4"/>
    <mergeCell ref="H12:I12"/>
    <mergeCell ref="J12:J13"/>
    <mergeCell ref="K12:K13"/>
    <mergeCell ref="A12:A13"/>
    <mergeCell ref="B12:B13"/>
    <mergeCell ref="C12:C13"/>
    <mergeCell ref="D12:D13"/>
    <mergeCell ref="E12:E13"/>
    <mergeCell ref="F12:G12"/>
    <mergeCell ref="H6:J6"/>
    <mergeCell ref="H5:J5"/>
    <mergeCell ref="H4:J4"/>
    <mergeCell ref="A10:I10"/>
  </mergeCells>
  <phoneticPr fontId="2"/>
  <conditionalFormatting sqref="E14:E200 J14:J200">
    <cfRule type="expression" dxfId="4" priority="2">
      <formula>IFERROR(AND(E14&gt;0,E14&lt;&gt;INT(E14)),FALSE)</formula>
    </cfRule>
  </conditionalFormatting>
  <conditionalFormatting sqref="F14:F200 H14:H200">
    <cfRule type="expression" dxfId="3" priority="3">
      <formula>IFERROR(AND(F14&gt;0,(F14*10000)&lt;&gt;INT(F14*10000)),FALSE)</formula>
    </cfRule>
  </conditionalFormatting>
  <dataValidations count="6">
    <dataValidation allowBlank="1" showErrorMessage="1" sqref="C14:D1048576 F13:H13 G14:G1048576 I14:XFD1048576" xr:uid="{76E98322-9E63-42B4-A49B-B387877602DF}"/>
    <dataValidation type="list" allowBlank="1" showErrorMessage="1" sqref="A14:A1048576" xr:uid="{5613120E-DF34-4CE8-B426-3AC11267DA3F}">
      <formula1>$C$4:$F$4</formula1>
    </dataValidation>
    <dataValidation type="list" allowBlank="1" showErrorMessage="1" sqref="B14:B1048576" xr:uid="{CBF01635-0E6F-4681-8CE1-39902F14B070}">
      <formula1>"人件費,その他"</formula1>
    </dataValidation>
    <dataValidation type="whole" imeMode="disabled" operator="greaterThanOrEqual" allowBlank="1" showErrorMessage="1" sqref="E14:E1048576" xr:uid="{45835BFE-5185-4AFC-8520-3549DFFC2CCD}">
      <formula1>0</formula1>
    </dataValidation>
    <dataValidation imeMode="off" allowBlank="1" showErrorMessage="1" sqref="H201:H1048576 F201:F1048576" xr:uid="{885CB3DE-E9B5-4A5D-9855-523B3AD4700D}"/>
    <dataValidation imeMode="disabled" allowBlank="1" showErrorMessage="1" sqref="F14:F200 H14:H200" xr:uid="{ACA8856C-0BCC-4090-9079-B0263179CB72}"/>
  </dataValidations>
  <pageMargins left="0.59055118110236227" right="0.59055118110236227" top="0.74803149606299213" bottom="0.74803149606299213" header="0.31496062992125984" footer="0.31496062992125984"/>
  <pageSetup paperSize="9" scale="64" fitToHeight="0" orientation="landscape" r:id="rId1"/>
  <headerFooter>
    <oddHeader xml:space="preserve">&amp;R&amp;9 </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4" id="{8333A579-C215-4EDB-AC33-8C6A3D409AE1}">
            <xm:f>①調達の内訳!$E$2&lt;&gt;"資金分配団体"</xm:f>
            <x14:dxf>
              <font>
                <color theme="0"/>
              </font>
              <fill>
                <patternFill>
                  <bgColor theme="0"/>
                </patternFill>
              </fill>
              <border>
                <right/>
                <top/>
                <bottom/>
              </border>
            </x14:dxf>
          </x14:cfRule>
          <xm:sqref>H4:J6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26787-8447-4296-B3DF-8AF966BEA980}">
  <sheetPr>
    <pageSetUpPr fitToPage="1"/>
  </sheetPr>
  <dimension ref="A1:K200"/>
  <sheetViews>
    <sheetView showGridLines="0" zoomScale="90" zoomScaleNormal="90" workbookViewId="0">
      <pane ySplit="14" topLeftCell="A15" activePane="bottomLeft" state="frozen"/>
      <selection pane="bottomLeft" activeCell="A15" sqref="A15"/>
      <selection activeCell="B7" sqref="B7"/>
    </sheetView>
  </sheetViews>
  <sheetFormatPr defaultColWidth="9" defaultRowHeight="16.5"/>
  <cols>
    <col min="1" max="1" width="5.625" style="2" customWidth="1"/>
    <col min="2" max="2" width="23.5" style="1" customWidth="1"/>
    <col min="3" max="10" width="14.375" style="1" customWidth="1"/>
    <col min="11" max="11" width="57.375" style="1" bestFit="1" customWidth="1"/>
    <col min="12" max="16384" width="9" style="4"/>
  </cols>
  <sheetData>
    <row r="1" spans="1:11">
      <c r="A1" s="12" t="str">
        <f>"⑥評価関連経費の明細" &amp; IF(①調達の内訳!$E$2="資金分配団体","（資金分配団体用）","")</f>
        <v>⑥評価関連経費の明細</v>
      </c>
      <c r="B1" s="8"/>
      <c r="C1" s="9"/>
      <c r="D1" s="9"/>
      <c r="E1" s="9"/>
      <c r="F1" s="10"/>
      <c r="G1" s="11"/>
      <c r="H1" s="11"/>
      <c r="I1" s="6"/>
      <c r="J1" s="7"/>
      <c r="K1" s="87"/>
    </row>
    <row r="2" spans="1:11">
      <c r="A2" s="8"/>
      <c r="B2" s="8"/>
      <c r="C2" s="8"/>
      <c r="D2" s="83"/>
      <c r="E2" s="9"/>
      <c r="F2" s="10"/>
      <c r="G2" s="11"/>
      <c r="H2" s="11"/>
      <c r="I2" s="6"/>
      <c r="J2" s="7"/>
      <c r="K2" s="87"/>
    </row>
    <row r="3" spans="1:11" s="3" customFormat="1">
      <c r="A3" s="28" t="s">
        <v>49</v>
      </c>
      <c r="H3" s="23"/>
    </row>
    <row r="4" spans="1:11" s="25" customFormat="1">
      <c r="A4" s="149"/>
      <c r="B4" s="150"/>
      <c r="C4" s="47">
        <v>2020</v>
      </c>
      <c r="D4" s="47">
        <v>2021</v>
      </c>
      <c r="E4" s="47">
        <v>2022</v>
      </c>
      <c r="F4" s="47">
        <v>2023</v>
      </c>
      <c r="G4" s="39" t="s">
        <v>30</v>
      </c>
      <c r="H4" s="24"/>
    </row>
    <row r="5" spans="1:11">
      <c r="A5" s="147" t="str">
        <f>"評価関連経費計"  &amp; IF(①調達の内訳!$E$2="資金分配団体","（資金分配団体用）","")</f>
        <v>評価関連経費計</v>
      </c>
      <c r="B5" s="148"/>
      <c r="C5" s="93">
        <f>SUM(C6:C7)</f>
        <v>0</v>
      </c>
      <c r="D5" s="93">
        <f t="shared" ref="D5:F5" si="0">SUM(D6:D7)</f>
        <v>0</v>
      </c>
      <c r="E5" s="93">
        <f t="shared" si="0"/>
        <v>0</v>
      </c>
      <c r="F5" s="93">
        <f t="shared" si="0"/>
        <v>0</v>
      </c>
      <c r="G5" s="54">
        <f t="shared" ref="G5:G7" si="1">SUM(C5:F5)</f>
        <v>0</v>
      </c>
      <c r="H5" s="24"/>
      <c r="I5" s="4"/>
      <c r="J5" s="4"/>
      <c r="K5" s="4"/>
    </row>
    <row r="6" spans="1:11">
      <c r="A6" s="50"/>
      <c r="B6" s="78" t="s">
        <v>66</v>
      </c>
      <c r="C6" s="95">
        <f>SUMIFS($J:$J,$A:$A,C$4,$B:$B,"外部委託費")</f>
        <v>0</v>
      </c>
      <c r="D6" s="95">
        <f>SUMIFS($J:$J,$A:$A,D$4,$B:$B,"外部委託費")</f>
        <v>0</v>
      </c>
      <c r="E6" s="95">
        <f>SUMIFS($J:$J,$A:$A,E$4,$B:$B,"外部委託費")</f>
        <v>0</v>
      </c>
      <c r="F6" s="95">
        <f>SUMIFS($J:$J,$A:$A,F$4,$B:$B,"外部委託費")</f>
        <v>0</v>
      </c>
      <c r="G6" s="15">
        <f t="shared" si="1"/>
        <v>0</v>
      </c>
      <c r="H6" s="24"/>
      <c r="I6" s="4"/>
      <c r="J6" s="4"/>
      <c r="K6" s="4"/>
    </row>
    <row r="7" spans="1:11">
      <c r="A7" s="50"/>
      <c r="B7" s="79" t="s">
        <v>52</v>
      </c>
      <c r="C7" s="95">
        <f>SUMIFS($J:$J,$A:$A,C$4,$B:$B,"その他")</f>
        <v>0</v>
      </c>
      <c r="D7" s="95">
        <f>SUMIFS($J:$J,$A:$A,D$4,$B:$B,"その他")</f>
        <v>0</v>
      </c>
      <c r="E7" s="95">
        <f>SUMIFS($J:$J,$A:$A,E$4,$B:$B,"その他")</f>
        <v>0</v>
      </c>
      <c r="F7" s="95">
        <f>SUMIFS($J:$J,$A:$A,F$4,$B:$B,"その他")</f>
        <v>0</v>
      </c>
      <c r="G7" s="15">
        <f t="shared" si="1"/>
        <v>0</v>
      </c>
      <c r="H7" s="24"/>
      <c r="I7" s="4"/>
      <c r="J7" s="4"/>
      <c r="K7" s="4"/>
    </row>
    <row r="8" spans="1:11" ht="15.75" customHeight="1">
      <c r="A8" s="158" t="s">
        <v>67</v>
      </c>
      <c r="B8" s="159"/>
      <c r="C8" s="61" t="str">
        <f>IFERROR(C5/(③事業費!D$6+③事業費!D$7),"－")</f>
        <v>－</v>
      </c>
      <c r="D8" s="61" t="str">
        <f>IFERROR(D5/(③事業費!E$6+③事業費!E$7),"－")</f>
        <v>－</v>
      </c>
      <c r="E8" s="61" t="str">
        <f>IFERROR(E5/(③事業費!F$6+③事業費!F$7),"－")</f>
        <v>－</v>
      </c>
      <c r="F8" s="61" t="str">
        <f>IFERROR(F5/(③事業費!G$6+③事業費!G$7),"－")</f>
        <v>－</v>
      </c>
      <c r="G8" s="61" t="str">
        <f>IFERROR(G5/(③事業費!H$6+③事業費!H$7),"－")</f>
        <v>－</v>
      </c>
      <c r="H8" s="31"/>
      <c r="I8" s="4"/>
      <c r="J8" s="4"/>
      <c r="K8" s="4"/>
    </row>
    <row r="9" spans="1:11">
      <c r="A9" s="27"/>
      <c r="B9" s="80"/>
      <c r="C9" s="80"/>
      <c r="D9" s="84"/>
      <c r="E9" s="24"/>
      <c r="F9" s="4"/>
      <c r="G9" s="24"/>
      <c r="H9" s="26"/>
      <c r="I9" s="4"/>
      <c r="J9" s="4"/>
      <c r="K9" s="4"/>
    </row>
    <row r="10" spans="1:11">
      <c r="A10" s="12" t="s">
        <v>32</v>
      </c>
      <c r="B10" s="8"/>
      <c r="C10" s="8"/>
      <c r="D10" s="83"/>
      <c r="E10" s="9"/>
      <c r="F10" s="10"/>
      <c r="G10" s="11"/>
      <c r="H10" s="11"/>
      <c r="I10" s="6"/>
      <c r="J10" s="7"/>
      <c r="K10" s="87"/>
    </row>
    <row r="11" spans="1:11">
      <c r="A11" s="8" t="s">
        <v>68</v>
      </c>
      <c r="B11" s="8"/>
      <c r="C11" s="8"/>
      <c r="D11" s="83"/>
      <c r="E11" s="9"/>
      <c r="F11" s="10"/>
      <c r="G11" s="11"/>
      <c r="H11" s="11"/>
      <c r="I11" s="6"/>
      <c r="J11" s="7"/>
      <c r="K11" s="87"/>
    </row>
    <row r="12" spans="1:11">
      <c r="A12" s="8" t="s">
        <v>54</v>
      </c>
      <c r="B12" s="8"/>
      <c r="C12" s="8"/>
      <c r="D12" s="83"/>
      <c r="E12" s="9"/>
      <c r="F12" s="10"/>
      <c r="G12" s="11"/>
      <c r="H12" s="11"/>
      <c r="I12" s="6"/>
      <c r="J12" s="7"/>
      <c r="K12" s="87"/>
    </row>
    <row r="13" spans="1:11">
      <c r="A13" s="145" t="s">
        <v>35</v>
      </c>
      <c r="B13" s="144" t="s">
        <v>69</v>
      </c>
      <c r="C13" s="144" t="s">
        <v>56</v>
      </c>
      <c r="D13" s="144" t="s">
        <v>57</v>
      </c>
      <c r="E13" s="145" t="s">
        <v>58</v>
      </c>
      <c r="F13" s="145" t="s">
        <v>59</v>
      </c>
      <c r="G13" s="145"/>
      <c r="H13" s="145" t="s">
        <v>60</v>
      </c>
      <c r="I13" s="145"/>
      <c r="J13" s="146" t="s">
        <v>65</v>
      </c>
      <c r="K13" s="144" t="s">
        <v>62</v>
      </c>
    </row>
    <row r="14" spans="1:11" s="25" customFormat="1">
      <c r="A14" s="145"/>
      <c r="B14" s="144"/>
      <c r="C14" s="144"/>
      <c r="D14" s="144"/>
      <c r="E14" s="145"/>
      <c r="F14" s="100" t="s">
        <v>63</v>
      </c>
      <c r="G14" s="97" t="s">
        <v>64</v>
      </c>
      <c r="H14" s="100" t="s">
        <v>63</v>
      </c>
      <c r="I14" s="71" t="s">
        <v>64</v>
      </c>
      <c r="J14" s="146"/>
      <c r="K14" s="144"/>
    </row>
    <row r="15" spans="1:11">
      <c r="A15" s="30"/>
      <c r="B15" s="81"/>
      <c r="C15" s="82"/>
      <c r="D15" s="85"/>
      <c r="E15" s="21"/>
      <c r="F15" s="101"/>
      <c r="G15" s="86"/>
      <c r="H15" s="101"/>
      <c r="I15" s="86"/>
      <c r="J15" s="91">
        <f>ROUND(E15*IF(F15="",1,F15)*IF(H15="",1,H15),0)</f>
        <v>0</v>
      </c>
      <c r="K15" s="88"/>
    </row>
    <row r="16" spans="1:11">
      <c r="A16" s="30"/>
      <c r="B16" s="81"/>
      <c r="C16" s="82"/>
      <c r="D16" s="85"/>
      <c r="E16" s="21"/>
      <c r="F16" s="101"/>
      <c r="G16" s="86"/>
      <c r="H16" s="101"/>
      <c r="I16" s="86"/>
      <c r="J16" s="91">
        <f t="shared" ref="J16:J79" si="2">ROUND(E16*IF(F16="",1,F16)*IF(H16="",1,H16),0)</f>
        <v>0</v>
      </c>
      <c r="K16" s="88"/>
    </row>
    <row r="17" spans="1:11">
      <c r="A17" s="30"/>
      <c r="B17" s="81"/>
      <c r="C17" s="82"/>
      <c r="D17" s="85"/>
      <c r="E17" s="21"/>
      <c r="F17" s="101"/>
      <c r="G17" s="86"/>
      <c r="H17" s="101"/>
      <c r="I17" s="86"/>
      <c r="J17" s="91">
        <f t="shared" si="2"/>
        <v>0</v>
      </c>
      <c r="K17" s="88"/>
    </row>
    <row r="18" spans="1:11">
      <c r="A18" s="30"/>
      <c r="B18" s="81"/>
      <c r="C18" s="82"/>
      <c r="D18" s="85"/>
      <c r="E18" s="21"/>
      <c r="F18" s="101"/>
      <c r="G18" s="86"/>
      <c r="H18" s="101"/>
      <c r="I18" s="86"/>
      <c r="J18" s="91">
        <f t="shared" si="2"/>
        <v>0</v>
      </c>
      <c r="K18" s="88"/>
    </row>
    <row r="19" spans="1:11">
      <c r="A19" s="30"/>
      <c r="B19" s="81"/>
      <c r="C19" s="82"/>
      <c r="D19" s="85"/>
      <c r="E19" s="21"/>
      <c r="F19" s="101"/>
      <c r="G19" s="86"/>
      <c r="H19" s="101"/>
      <c r="I19" s="86"/>
      <c r="J19" s="91">
        <f t="shared" si="2"/>
        <v>0</v>
      </c>
      <c r="K19" s="88"/>
    </row>
    <row r="20" spans="1:11">
      <c r="A20" s="30"/>
      <c r="B20" s="81"/>
      <c r="C20" s="82"/>
      <c r="D20" s="85"/>
      <c r="E20" s="21"/>
      <c r="F20" s="101"/>
      <c r="G20" s="86"/>
      <c r="H20" s="101"/>
      <c r="I20" s="86"/>
      <c r="J20" s="91">
        <f t="shared" si="2"/>
        <v>0</v>
      </c>
      <c r="K20" s="88"/>
    </row>
    <row r="21" spans="1:11">
      <c r="A21" s="30"/>
      <c r="B21" s="81"/>
      <c r="C21" s="82"/>
      <c r="D21" s="85"/>
      <c r="E21" s="21"/>
      <c r="F21" s="101"/>
      <c r="G21" s="86"/>
      <c r="H21" s="101"/>
      <c r="I21" s="86"/>
      <c r="J21" s="91">
        <f t="shared" si="2"/>
        <v>0</v>
      </c>
      <c r="K21" s="88"/>
    </row>
    <row r="22" spans="1:11">
      <c r="A22" s="30"/>
      <c r="B22" s="81"/>
      <c r="C22" s="82"/>
      <c r="D22" s="85"/>
      <c r="E22" s="21"/>
      <c r="F22" s="101"/>
      <c r="G22" s="86"/>
      <c r="H22" s="101"/>
      <c r="I22" s="86"/>
      <c r="J22" s="91">
        <f t="shared" si="2"/>
        <v>0</v>
      </c>
      <c r="K22" s="88"/>
    </row>
    <row r="23" spans="1:11">
      <c r="A23" s="30"/>
      <c r="B23" s="81"/>
      <c r="C23" s="82"/>
      <c r="D23" s="85"/>
      <c r="E23" s="21"/>
      <c r="F23" s="101"/>
      <c r="G23" s="86"/>
      <c r="H23" s="101"/>
      <c r="I23" s="86"/>
      <c r="J23" s="91">
        <f t="shared" si="2"/>
        <v>0</v>
      </c>
      <c r="K23" s="88"/>
    </row>
    <row r="24" spans="1:11">
      <c r="A24" s="30"/>
      <c r="B24" s="81"/>
      <c r="C24" s="82"/>
      <c r="D24" s="85"/>
      <c r="E24" s="21"/>
      <c r="F24" s="101"/>
      <c r="G24" s="86"/>
      <c r="H24" s="101"/>
      <c r="I24" s="86"/>
      <c r="J24" s="91">
        <f t="shared" si="2"/>
        <v>0</v>
      </c>
      <c r="K24" s="88"/>
    </row>
    <row r="25" spans="1:11">
      <c r="A25" s="30"/>
      <c r="B25" s="81"/>
      <c r="C25" s="82"/>
      <c r="D25" s="85"/>
      <c r="E25" s="21"/>
      <c r="F25" s="101"/>
      <c r="G25" s="86"/>
      <c r="H25" s="101"/>
      <c r="I25" s="86"/>
      <c r="J25" s="91">
        <f t="shared" si="2"/>
        <v>0</v>
      </c>
      <c r="K25" s="88"/>
    </row>
    <row r="26" spans="1:11">
      <c r="A26" s="30"/>
      <c r="B26" s="81"/>
      <c r="C26" s="82"/>
      <c r="D26" s="85"/>
      <c r="E26" s="21"/>
      <c r="F26" s="101"/>
      <c r="G26" s="86"/>
      <c r="H26" s="101"/>
      <c r="I26" s="86"/>
      <c r="J26" s="91">
        <f t="shared" si="2"/>
        <v>0</v>
      </c>
      <c r="K26" s="88"/>
    </row>
    <row r="27" spans="1:11">
      <c r="A27" s="30"/>
      <c r="B27" s="81"/>
      <c r="C27" s="82"/>
      <c r="D27" s="85"/>
      <c r="E27" s="21"/>
      <c r="F27" s="101"/>
      <c r="G27" s="86"/>
      <c r="H27" s="101"/>
      <c r="I27" s="86"/>
      <c r="J27" s="91">
        <f t="shared" si="2"/>
        <v>0</v>
      </c>
      <c r="K27" s="88"/>
    </row>
    <row r="28" spans="1:11">
      <c r="A28" s="30"/>
      <c r="B28" s="81"/>
      <c r="C28" s="82"/>
      <c r="D28" s="85"/>
      <c r="E28" s="21"/>
      <c r="F28" s="101"/>
      <c r="G28" s="86"/>
      <c r="H28" s="101"/>
      <c r="I28" s="86"/>
      <c r="J28" s="91">
        <f t="shared" si="2"/>
        <v>0</v>
      </c>
      <c r="K28" s="88"/>
    </row>
    <row r="29" spans="1:11">
      <c r="A29" s="30"/>
      <c r="B29" s="81"/>
      <c r="C29" s="82"/>
      <c r="D29" s="85"/>
      <c r="E29" s="21"/>
      <c r="F29" s="101"/>
      <c r="G29" s="86"/>
      <c r="H29" s="101"/>
      <c r="I29" s="86"/>
      <c r="J29" s="91">
        <f t="shared" si="2"/>
        <v>0</v>
      </c>
      <c r="K29" s="88"/>
    </row>
    <row r="30" spans="1:11">
      <c r="A30" s="30"/>
      <c r="B30" s="81"/>
      <c r="C30" s="82"/>
      <c r="D30" s="85"/>
      <c r="E30" s="21"/>
      <c r="F30" s="101"/>
      <c r="G30" s="86"/>
      <c r="H30" s="101"/>
      <c r="I30" s="86"/>
      <c r="J30" s="91">
        <f t="shared" si="2"/>
        <v>0</v>
      </c>
      <c r="K30" s="88"/>
    </row>
    <row r="31" spans="1:11">
      <c r="A31" s="30"/>
      <c r="B31" s="81"/>
      <c r="C31" s="82"/>
      <c r="D31" s="85"/>
      <c r="E31" s="21"/>
      <c r="F31" s="101"/>
      <c r="G31" s="86"/>
      <c r="H31" s="101"/>
      <c r="I31" s="86"/>
      <c r="J31" s="91">
        <f t="shared" si="2"/>
        <v>0</v>
      </c>
      <c r="K31" s="88"/>
    </row>
    <row r="32" spans="1:11">
      <c r="A32" s="30"/>
      <c r="B32" s="81"/>
      <c r="C32" s="82"/>
      <c r="D32" s="85"/>
      <c r="E32" s="21"/>
      <c r="F32" s="101"/>
      <c r="G32" s="86"/>
      <c r="H32" s="101"/>
      <c r="I32" s="86"/>
      <c r="J32" s="91">
        <f t="shared" si="2"/>
        <v>0</v>
      </c>
      <c r="K32" s="88"/>
    </row>
    <row r="33" spans="1:11">
      <c r="A33" s="30"/>
      <c r="B33" s="81"/>
      <c r="C33" s="82"/>
      <c r="D33" s="85"/>
      <c r="E33" s="21"/>
      <c r="F33" s="101"/>
      <c r="G33" s="86"/>
      <c r="H33" s="101"/>
      <c r="I33" s="86"/>
      <c r="J33" s="91">
        <f t="shared" si="2"/>
        <v>0</v>
      </c>
      <c r="K33" s="88"/>
    </row>
    <row r="34" spans="1:11">
      <c r="A34" s="30"/>
      <c r="B34" s="81"/>
      <c r="C34" s="82"/>
      <c r="D34" s="85"/>
      <c r="E34" s="21"/>
      <c r="F34" s="101"/>
      <c r="G34" s="86"/>
      <c r="H34" s="101"/>
      <c r="I34" s="86"/>
      <c r="J34" s="91">
        <f t="shared" si="2"/>
        <v>0</v>
      </c>
      <c r="K34" s="88"/>
    </row>
    <row r="35" spans="1:11">
      <c r="A35" s="30"/>
      <c r="B35" s="81"/>
      <c r="C35" s="82"/>
      <c r="D35" s="85"/>
      <c r="E35" s="21"/>
      <c r="F35" s="101"/>
      <c r="G35" s="86"/>
      <c r="H35" s="101"/>
      <c r="I35" s="86"/>
      <c r="J35" s="91">
        <f t="shared" si="2"/>
        <v>0</v>
      </c>
      <c r="K35" s="88"/>
    </row>
    <row r="36" spans="1:11">
      <c r="A36" s="30"/>
      <c r="B36" s="81"/>
      <c r="C36" s="82"/>
      <c r="D36" s="85"/>
      <c r="E36" s="21"/>
      <c r="F36" s="101"/>
      <c r="G36" s="86"/>
      <c r="H36" s="101"/>
      <c r="I36" s="86"/>
      <c r="J36" s="91">
        <f t="shared" si="2"/>
        <v>0</v>
      </c>
      <c r="K36" s="88"/>
    </row>
    <row r="37" spans="1:11">
      <c r="A37" s="30"/>
      <c r="B37" s="81"/>
      <c r="C37" s="82"/>
      <c r="D37" s="85"/>
      <c r="E37" s="21"/>
      <c r="F37" s="101"/>
      <c r="G37" s="86"/>
      <c r="H37" s="101"/>
      <c r="I37" s="86"/>
      <c r="J37" s="91">
        <f t="shared" si="2"/>
        <v>0</v>
      </c>
      <c r="K37" s="88"/>
    </row>
    <row r="38" spans="1:11">
      <c r="A38" s="30"/>
      <c r="B38" s="81"/>
      <c r="C38" s="82"/>
      <c r="D38" s="85"/>
      <c r="E38" s="21"/>
      <c r="F38" s="101"/>
      <c r="G38" s="86"/>
      <c r="H38" s="101"/>
      <c r="I38" s="86"/>
      <c r="J38" s="91">
        <f t="shared" si="2"/>
        <v>0</v>
      </c>
      <c r="K38" s="88"/>
    </row>
    <row r="39" spans="1:11">
      <c r="A39" s="30"/>
      <c r="B39" s="81"/>
      <c r="C39" s="82"/>
      <c r="D39" s="85"/>
      <c r="E39" s="21"/>
      <c r="F39" s="101"/>
      <c r="G39" s="86"/>
      <c r="H39" s="101"/>
      <c r="I39" s="86"/>
      <c r="J39" s="91">
        <f t="shared" si="2"/>
        <v>0</v>
      </c>
      <c r="K39" s="88"/>
    </row>
    <row r="40" spans="1:11">
      <c r="A40" s="30"/>
      <c r="B40" s="81"/>
      <c r="C40" s="82"/>
      <c r="D40" s="85"/>
      <c r="E40" s="21"/>
      <c r="F40" s="101"/>
      <c r="G40" s="86"/>
      <c r="H40" s="101"/>
      <c r="I40" s="86"/>
      <c r="J40" s="91">
        <f t="shared" si="2"/>
        <v>0</v>
      </c>
      <c r="K40" s="88"/>
    </row>
    <row r="41" spans="1:11">
      <c r="A41" s="30"/>
      <c r="B41" s="81"/>
      <c r="C41" s="82"/>
      <c r="D41" s="85"/>
      <c r="E41" s="21"/>
      <c r="F41" s="101"/>
      <c r="G41" s="86"/>
      <c r="H41" s="101"/>
      <c r="I41" s="86"/>
      <c r="J41" s="91">
        <f t="shared" si="2"/>
        <v>0</v>
      </c>
      <c r="K41" s="88"/>
    </row>
    <row r="42" spans="1:11">
      <c r="A42" s="30"/>
      <c r="B42" s="81"/>
      <c r="C42" s="82"/>
      <c r="D42" s="85"/>
      <c r="E42" s="21"/>
      <c r="F42" s="101"/>
      <c r="G42" s="86"/>
      <c r="H42" s="101"/>
      <c r="I42" s="86"/>
      <c r="J42" s="91">
        <f t="shared" si="2"/>
        <v>0</v>
      </c>
      <c r="K42" s="88"/>
    </row>
    <row r="43" spans="1:11">
      <c r="A43" s="30"/>
      <c r="B43" s="81"/>
      <c r="C43" s="82"/>
      <c r="D43" s="85"/>
      <c r="E43" s="21"/>
      <c r="F43" s="101"/>
      <c r="G43" s="86"/>
      <c r="H43" s="101"/>
      <c r="I43" s="86"/>
      <c r="J43" s="91">
        <f t="shared" si="2"/>
        <v>0</v>
      </c>
      <c r="K43" s="88"/>
    </row>
    <row r="44" spans="1:11">
      <c r="A44" s="30"/>
      <c r="B44" s="81"/>
      <c r="C44" s="82"/>
      <c r="D44" s="85"/>
      <c r="E44" s="21"/>
      <c r="F44" s="101"/>
      <c r="G44" s="86"/>
      <c r="H44" s="101"/>
      <c r="I44" s="86"/>
      <c r="J44" s="91">
        <f t="shared" si="2"/>
        <v>0</v>
      </c>
      <c r="K44" s="88"/>
    </row>
    <row r="45" spans="1:11">
      <c r="A45" s="30"/>
      <c r="B45" s="81"/>
      <c r="C45" s="82"/>
      <c r="D45" s="85"/>
      <c r="E45" s="21"/>
      <c r="F45" s="101"/>
      <c r="G45" s="86"/>
      <c r="H45" s="101"/>
      <c r="I45" s="86"/>
      <c r="J45" s="91">
        <f t="shared" si="2"/>
        <v>0</v>
      </c>
      <c r="K45" s="88"/>
    </row>
    <row r="46" spans="1:11">
      <c r="A46" s="30"/>
      <c r="B46" s="81"/>
      <c r="C46" s="82"/>
      <c r="D46" s="85"/>
      <c r="E46" s="21"/>
      <c r="F46" s="101"/>
      <c r="G46" s="86"/>
      <c r="H46" s="101"/>
      <c r="I46" s="86"/>
      <c r="J46" s="91">
        <f t="shared" si="2"/>
        <v>0</v>
      </c>
      <c r="K46" s="88"/>
    </row>
    <row r="47" spans="1:11">
      <c r="A47" s="30"/>
      <c r="B47" s="81"/>
      <c r="C47" s="82"/>
      <c r="D47" s="85"/>
      <c r="E47" s="21"/>
      <c r="F47" s="101"/>
      <c r="G47" s="86"/>
      <c r="H47" s="101"/>
      <c r="I47" s="86"/>
      <c r="J47" s="91">
        <f t="shared" si="2"/>
        <v>0</v>
      </c>
      <c r="K47" s="88"/>
    </row>
    <row r="48" spans="1:11">
      <c r="A48" s="30"/>
      <c r="B48" s="81"/>
      <c r="C48" s="82"/>
      <c r="D48" s="85"/>
      <c r="E48" s="21"/>
      <c r="F48" s="101"/>
      <c r="G48" s="86"/>
      <c r="H48" s="101"/>
      <c r="I48" s="86"/>
      <c r="J48" s="91">
        <f t="shared" si="2"/>
        <v>0</v>
      </c>
      <c r="K48" s="88"/>
    </row>
    <row r="49" spans="1:11">
      <c r="A49" s="30"/>
      <c r="B49" s="81"/>
      <c r="C49" s="82"/>
      <c r="D49" s="85"/>
      <c r="E49" s="21"/>
      <c r="F49" s="101"/>
      <c r="G49" s="86"/>
      <c r="H49" s="101"/>
      <c r="I49" s="86"/>
      <c r="J49" s="91">
        <f t="shared" si="2"/>
        <v>0</v>
      </c>
      <c r="K49" s="88"/>
    </row>
    <row r="50" spans="1:11">
      <c r="A50" s="30"/>
      <c r="B50" s="81"/>
      <c r="C50" s="82"/>
      <c r="D50" s="85"/>
      <c r="E50" s="21"/>
      <c r="F50" s="101"/>
      <c r="G50" s="86"/>
      <c r="H50" s="101"/>
      <c r="I50" s="86"/>
      <c r="J50" s="91">
        <f t="shared" si="2"/>
        <v>0</v>
      </c>
      <c r="K50" s="88"/>
    </row>
    <row r="51" spans="1:11">
      <c r="A51" s="30"/>
      <c r="B51" s="81"/>
      <c r="C51" s="82"/>
      <c r="D51" s="85"/>
      <c r="E51" s="21"/>
      <c r="F51" s="101"/>
      <c r="G51" s="86"/>
      <c r="H51" s="101"/>
      <c r="I51" s="86"/>
      <c r="J51" s="91">
        <f t="shared" si="2"/>
        <v>0</v>
      </c>
      <c r="K51" s="88"/>
    </row>
    <row r="52" spans="1:11">
      <c r="A52" s="30"/>
      <c r="B52" s="81"/>
      <c r="C52" s="82"/>
      <c r="D52" s="85"/>
      <c r="E52" s="21"/>
      <c r="F52" s="101"/>
      <c r="G52" s="86"/>
      <c r="H52" s="101"/>
      <c r="I52" s="86"/>
      <c r="J52" s="91">
        <f t="shared" si="2"/>
        <v>0</v>
      </c>
      <c r="K52" s="88"/>
    </row>
    <row r="53" spans="1:11">
      <c r="A53" s="30"/>
      <c r="B53" s="81"/>
      <c r="C53" s="82"/>
      <c r="D53" s="85"/>
      <c r="E53" s="21"/>
      <c r="F53" s="101"/>
      <c r="G53" s="86"/>
      <c r="H53" s="101"/>
      <c r="I53" s="86"/>
      <c r="J53" s="91">
        <f t="shared" si="2"/>
        <v>0</v>
      </c>
      <c r="K53" s="88"/>
    </row>
    <row r="54" spans="1:11">
      <c r="A54" s="30"/>
      <c r="B54" s="81"/>
      <c r="C54" s="82"/>
      <c r="D54" s="85"/>
      <c r="E54" s="21"/>
      <c r="F54" s="101"/>
      <c r="G54" s="86"/>
      <c r="H54" s="101"/>
      <c r="I54" s="86"/>
      <c r="J54" s="91">
        <f t="shared" si="2"/>
        <v>0</v>
      </c>
      <c r="K54" s="88"/>
    </row>
    <row r="55" spans="1:11">
      <c r="A55" s="30"/>
      <c r="B55" s="81"/>
      <c r="C55" s="82"/>
      <c r="D55" s="85"/>
      <c r="E55" s="21"/>
      <c r="F55" s="101"/>
      <c r="G55" s="86"/>
      <c r="H55" s="101"/>
      <c r="I55" s="86"/>
      <c r="J55" s="91">
        <f t="shared" si="2"/>
        <v>0</v>
      </c>
      <c r="K55" s="88"/>
    </row>
    <row r="56" spans="1:11">
      <c r="A56" s="30"/>
      <c r="B56" s="81"/>
      <c r="C56" s="82"/>
      <c r="D56" s="85"/>
      <c r="E56" s="21"/>
      <c r="F56" s="101"/>
      <c r="G56" s="86"/>
      <c r="H56" s="101"/>
      <c r="I56" s="86"/>
      <c r="J56" s="91">
        <f t="shared" si="2"/>
        <v>0</v>
      </c>
      <c r="K56" s="88"/>
    </row>
    <row r="57" spans="1:11">
      <c r="A57" s="30"/>
      <c r="B57" s="81"/>
      <c r="C57" s="82"/>
      <c r="D57" s="85"/>
      <c r="E57" s="21"/>
      <c r="F57" s="101"/>
      <c r="G57" s="86"/>
      <c r="H57" s="101"/>
      <c r="I57" s="86"/>
      <c r="J57" s="91">
        <f t="shared" si="2"/>
        <v>0</v>
      </c>
      <c r="K57" s="88"/>
    </row>
    <row r="58" spans="1:11">
      <c r="A58" s="30"/>
      <c r="B58" s="81"/>
      <c r="C58" s="82"/>
      <c r="D58" s="85"/>
      <c r="E58" s="21"/>
      <c r="F58" s="101"/>
      <c r="G58" s="86"/>
      <c r="H58" s="101"/>
      <c r="I58" s="86"/>
      <c r="J58" s="91">
        <f t="shared" si="2"/>
        <v>0</v>
      </c>
      <c r="K58" s="88"/>
    </row>
    <row r="59" spans="1:11">
      <c r="A59" s="30"/>
      <c r="B59" s="81"/>
      <c r="C59" s="82"/>
      <c r="D59" s="85"/>
      <c r="E59" s="21"/>
      <c r="F59" s="101"/>
      <c r="G59" s="86"/>
      <c r="H59" s="101"/>
      <c r="I59" s="86"/>
      <c r="J59" s="91">
        <f t="shared" si="2"/>
        <v>0</v>
      </c>
      <c r="K59" s="88"/>
    </row>
    <row r="60" spans="1:11">
      <c r="A60" s="30"/>
      <c r="B60" s="81"/>
      <c r="C60" s="82"/>
      <c r="D60" s="85"/>
      <c r="E60" s="21"/>
      <c r="F60" s="101"/>
      <c r="G60" s="86"/>
      <c r="H60" s="101"/>
      <c r="I60" s="86"/>
      <c r="J60" s="91">
        <f t="shared" si="2"/>
        <v>0</v>
      </c>
      <c r="K60" s="88"/>
    </row>
    <row r="61" spans="1:11">
      <c r="A61" s="30"/>
      <c r="B61" s="81"/>
      <c r="C61" s="82"/>
      <c r="D61" s="85"/>
      <c r="E61" s="21"/>
      <c r="F61" s="101"/>
      <c r="G61" s="86"/>
      <c r="H61" s="101"/>
      <c r="I61" s="86"/>
      <c r="J61" s="91">
        <f t="shared" si="2"/>
        <v>0</v>
      </c>
      <c r="K61" s="88"/>
    </row>
    <row r="62" spans="1:11">
      <c r="A62" s="30"/>
      <c r="B62" s="81"/>
      <c r="C62" s="82"/>
      <c r="D62" s="85"/>
      <c r="E62" s="21"/>
      <c r="F62" s="101"/>
      <c r="G62" s="86"/>
      <c r="H62" s="101"/>
      <c r="I62" s="86"/>
      <c r="J62" s="91">
        <f t="shared" si="2"/>
        <v>0</v>
      </c>
      <c r="K62" s="88"/>
    </row>
    <row r="63" spans="1:11">
      <c r="A63" s="30"/>
      <c r="B63" s="81"/>
      <c r="C63" s="82"/>
      <c r="D63" s="85"/>
      <c r="E63" s="21"/>
      <c r="F63" s="101"/>
      <c r="G63" s="86"/>
      <c r="H63" s="101"/>
      <c r="I63" s="86"/>
      <c r="J63" s="91">
        <f t="shared" si="2"/>
        <v>0</v>
      </c>
      <c r="K63" s="88"/>
    </row>
    <row r="64" spans="1:11">
      <c r="A64" s="30"/>
      <c r="B64" s="81"/>
      <c r="C64" s="82"/>
      <c r="D64" s="85"/>
      <c r="E64" s="21"/>
      <c r="F64" s="101"/>
      <c r="G64" s="86"/>
      <c r="H64" s="101"/>
      <c r="I64" s="86"/>
      <c r="J64" s="91">
        <f t="shared" si="2"/>
        <v>0</v>
      </c>
      <c r="K64" s="88"/>
    </row>
    <row r="65" spans="1:11">
      <c r="A65" s="30"/>
      <c r="B65" s="81"/>
      <c r="C65" s="82"/>
      <c r="D65" s="85"/>
      <c r="E65" s="21"/>
      <c r="F65" s="101"/>
      <c r="G65" s="86"/>
      <c r="H65" s="101"/>
      <c r="I65" s="86"/>
      <c r="J65" s="91">
        <f t="shared" si="2"/>
        <v>0</v>
      </c>
      <c r="K65" s="88"/>
    </row>
    <row r="66" spans="1:11">
      <c r="A66" s="30"/>
      <c r="B66" s="81"/>
      <c r="C66" s="82"/>
      <c r="D66" s="85"/>
      <c r="E66" s="21"/>
      <c r="F66" s="101"/>
      <c r="G66" s="86"/>
      <c r="H66" s="101"/>
      <c r="I66" s="86"/>
      <c r="J66" s="91">
        <f t="shared" si="2"/>
        <v>0</v>
      </c>
      <c r="K66" s="88"/>
    </row>
    <row r="67" spans="1:11">
      <c r="A67" s="30"/>
      <c r="B67" s="81"/>
      <c r="C67" s="82"/>
      <c r="D67" s="85"/>
      <c r="E67" s="21"/>
      <c r="F67" s="101"/>
      <c r="G67" s="86"/>
      <c r="H67" s="101"/>
      <c r="I67" s="86"/>
      <c r="J67" s="91">
        <f t="shared" si="2"/>
        <v>0</v>
      </c>
      <c r="K67" s="88"/>
    </row>
    <row r="68" spans="1:11">
      <c r="A68" s="30"/>
      <c r="B68" s="81"/>
      <c r="C68" s="82"/>
      <c r="D68" s="85"/>
      <c r="E68" s="21"/>
      <c r="F68" s="101"/>
      <c r="G68" s="86"/>
      <c r="H68" s="101"/>
      <c r="I68" s="86"/>
      <c r="J68" s="91">
        <f t="shared" si="2"/>
        <v>0</v>
      </c>
      <c r="K68" s="88"/>
    </row>
    <row r="69" spans="1:11">
      <c r="A69" s="30"/>
      <c r="B69" s="81"/>
      <c r="C69" s="82"/>
      <c r="D69" s="85"/>
      <c r="E69" s="21"/>
      <c r="F69" s="101"/>
      <c r="G69" s="86"/>
      <c r="H69" s="101"/>
      <c r="I69" s="86"/>
      <c r="J69" s="91">
        <f t="shared" si="2"/>
        <v>0</v>
      </c>
      <c r="K69" s="88"/>
    </row>
    <row r="70" spans="1:11">
      <c r="A70" s="30"/>
      <c r="B70" s="81"/>
      <c r="C70" s="82"/>
      <c r="D70" s="85"/>
      <c r="E70" s="21"/>
      <c r="F70" s="101"/>
      <c r="G70" s="86"/>
      <c r="H70" s="101"/>
      <c r="I70" s="86"/>
      <c r="J70" s="91">
        <f t="shared" si="2"/>
        <v>0</v>
      </c>
      <c r="K70" s="88"/>
    </row>
    <row r="71" spans="1:11">
      <c r="A71" s="30"/>
      <c r="B71" s="81"/>
      <c r="C71" s="82"/>
      <c r="D71" s="85"/>
      <c r="E71" s="21"/>
      <c r="F71" s="101"/>
      <c r="G71" s="86"/>
      <c r="H71" s="101"/>
      <c r="I71" s="86"/>
      <c r="J71" s="91">
        <f t="shared" si="2"/>
        <v>0</v>
      </c>
      <c r="K71" s="88"/>
    </row>
    <row r="72" spans="1:11">
      <c r="A72" s="30"/>
      <c r="B72" s="81"/>
      <c r="C72" s="82"/>
      <c r="D72" s="85"/>
      <c r="E72" s="21"/>
      <c r="F72" s="101"/>
      <c r="G72" s="86"/>
      <c r="H72" s="101"/>
      <c r="I72" s="86"/>
      <c r="J72" s="91">
        <f t="shared" si="2"/>
        <v>0</v>
      </c>
      <c r="K72" s="88"/>
    </row>
    <row r="73" spans="1:11">
      <c r="A73" s="30"/>
      <c r="B73" s="81"/>
      <c r="C73" s="82"/>
      <c r="D73" s="85"/>
      <c r="E73" s="21"/>
      <c r="F73" s="101"/>
      <c r="G73" s="86"/>
      <c r="H73" s="101"/>
      <c r="I73" s="86"/>
      <c r="J73" s="91">
        <f t="shared" si="2"/>
        <v>0</v>
      </c>
      <c r="K73" s="88"/>
    </row>
    <row r="74" spans="1:11">
      <c r="A74" s="30"/>
      <c r="B74" s="81"/>
      <c r="C74" s="82"/>
      <c r="D74" s="85"/>
      <c r="E74" s="21"/>
      <c r="F74" s="101"/>
      <c r="G74" s="86"/>
      <c r="H74" s="101"/>
      <c r="I74" s="86"/>
      <c r="J74" s="91">
        <f t="shared" si="2"/>
        <v>0</v>
      </c>
      <c r="K74" s="88"/>
    </row>
    <row r="75" spans="1:11">
      <c r="A75" s="30"/>
      <c r="B75" s="81"/>
      <c r="C75" s="82"/>
      <c r="D75" s="85"/>
      <c r="E75" s="21"/>
      <c r="F75" s="101"/>
      <c r="G75" s="86"/>
      <c r="H75" s="101"/>
      <c r="I75" s="86"/>
      <c r="J75" s="91">
        <f t="shared" si="2"/>
        <v>0</v>
      </c>
      <c r="K75" s="88"/>
    </row>
    <row r="76" spans="1:11">
      <c r="A76" s="30"/>
      <c r="B76" s="81"/>
      <c r="C76" s="82"/>
      <c r="D76" s="85"/>
      <c r="E76" s="21"/>
      <c r="F76" s="101"/>
      <c r="G76" s="86"/>
      <c r="H76" s="101"/>
      <c r="I76" s="86"/>
      <c r="J76" s="91">
        <f t="shared" si="2"/>
        <v>0</v>
      </c>
      <c r="K76" s="88"/>
    </row>
    <row r="77" spans="1:11">
      <c r="A77" s="30"/>
      <c r="B77" s="81"/>
      <c r="C77" s="82"/>
      <c r="D77" s="85"/>
      <c r="E77" s="21"/>
      <c r="F77" s="101"/>
      <c r="G77" s="86"/>
      <c r="H77" s="101"/>
      <c r="I77" s="86"/>
      <c r="J77" s="91">
        <f t="shared" si="2"/>
        <v>0</v>
      </c>
      <c r="K77" s="88"/>
    </row>
    <row r="78" spans="1:11">
      <c r="A78" s="30"/>
      <c r="B78" s="81"/>
      <c r="C78" s="82"/>
      <c r="D78" s="85"/>
      <c r="E78" s="21"/>
      <c r="F78" s="101"/>
      <c r="G78" s="86"/>
      <c r="H78" s="101"/>
      <c r="I78" s="86"/>
      <c r="J78" s="91">
        <f t="shared" si="2"/>
        <v>0</v>
      </c>
      <c r="K78" s="88"/>
    </row>
    <row r="79" spans="1:11">
      <c r="A79" s="30"/>
      <c r="B79" s="81"/>
      <c r="C79" s="82"/>
      <c r="D79" s="85"/>
      <c r="E79" s="21"/>
      <c r="F79" s="101"/>
      <c r="G79" s="86"/>
      <c r="H79" s="101"/>
      <c r="I79" s="86"/>
      <c r="J79" s="91">
        <f t="shared" si="2"/>
        <v>0</v>
      </c>
      <c r="K79" s="88"/>
    </row>
    <row r="80" spans="1:11">
      <c r="A80" s="30"/>
      <c r="B80" s="81"/>
      <c r="C80" s="82"/>
      <c r="D80" s="85"/>
      <c r="E80" s="21"/>
      <c r="F80" s="101"/>
      <c r="G80" s="86"/>
      <c r="H80" s="101"/>
      <c r="I80" s="86"/>
      <c r="J80" s="91">
        <f t="shared" ref="J80:J143" si="3">ROUND(E80*IF(F80="",1,F80)*IF(H80="",1,H80),0)</f>
        <v>0</v>
      </c>
      <c r="K80" s="88"/>
    </row>
    <row r="81" spans="1:11">
      <c r="A81" s="30"/>
      <c r="B81" s="81"/>
      <c r="C81" s="82"/>
      <c r="D81" s="85"/>
      <c r="E81" s="21"/>
      <c r="F81" s="101"/>
      <c r="G81" s="86"/>
      <c r="H81" s="101"/>
      <c r="I81" s="86"/>
      <c r="J81" s="91">
        <f t="shared" si="3"/>
        <v>0</v>
      </c>
      <c r="K81" s="88"/>
    </row>
    <row r="82" spans="1:11">
      <c r="A82" s="30"/>
      <c r="B82" s="81"/>
      <c r="C82" s="82"/>
      <c r="D82" s="85"/>
      <c r="E82" s="21"/>
      <c r="F82" s="101"/>
      <c r="G82" s="86"/>
      <c r="H82" s="101"/>
      <c r="I82" s="86"/>
      <c r="J82" s="91">
        <f t="shared" si="3"/>
        <v>0</v>
      </c>
      <c r="K82" s="88"/>
    </row>
    <row r="83" spans="1:11">
      <c r="A83" s="30"/>
      <c r="B83" s="81"/>
      <c r="C83" s="82"/>
      <c r="D83" s="85"/>
      <c r="E83" s="21"/>
      <c r="F83" s="101"/>
      <c r="G83" s="86"/>
      <c r="H83" s="101"/>
      <c r="I83" s="86"/>
      <c r="J83" s="91">
        <f t="shared" si="3"/>
        <v>0</v>
      </c>
      <c r="K83" s="88"/>
    </row>
    <row r="84" spans="1:11">
      <c r="A84" s="30"/>
      <c r="B84" s="81"/>
      <c r="C84" s="82"/>
      <c r="D84" s="85"/>
      <c r="E84" s="21"/>
      <c r="F84" s="101"/>
      <c r="G84" s="86"/>
      <c r="H84" s="101"/>
      <c r="I84" s="86"/>
      <c r="J84" s="91">
        <f t="shared" si="3"/>
        <v>0</v>
      </c>
      <c r="K84" s="88"/>
    </row>
    <row r="85" spans="1:11">
      <c r="A85" s="30"/>
      <c r="B85" s="81"/>
      <c r="C85" s="82"/>
      <c r="D85" s="85"/>
      <c r="E85" s="21"/>
      <c r="F85" s="101"/>
      <c r="G85" s="86"/>
      <c r="H85" s="101"/>
      <c r="I85" s="86"/>
      <c r="J85" s="91">
        <f t="shared" si="3"/>
        <v>0</v>
      </c>
      <c r="K85" s="88"/>
    </row>
    <row r="86" spans="1:11">
      <c r="A86" s="30"/>
      <c r="B86" s="81"/>
      <c r="C86" s="82"/>
      <c r="D86" s="85"/>
      <c r="E86" s="21"/>
      <c r="F86" s="101"/>
      <c r="G86" s="86"/>
      <c r="H86" s="101"/>
      <c r="I86" s="86"/>
      <c r="J86" s="91">
        <f t="shared" si="3"/>
        <v>0</v>
      </c>
      <c r="K86" s="88"/>
    </row>
    <row r="87" spans="1:11">
      <c r="A87" s="30"/>
      <c r="B87" s="81"/>
      <c r="C87" s="82"/>
      <c r="D87" s="85"/>
      <c r="E87" s="21"/>
      <c r="F87" s="101"/>
      <c r="G87" s="86"/>
      <c r="H87" s="101"/>
      <c r="I87" s="86"/>
      <c r="J87" s="91">
        <f t="shared" si="3"/>
        <v>0</v>
      </c>
      <c r="K87" s="88"/>
    </row>
    <row r="88" spans="1:11">
      <c r="A88" s="30"/>
      <c r="B88" s="81"/>
      <c r="C88" s="82"/>
      <c r="D88" s="85"/>
      <c r="E88" s="21"/>
      <c r="F88" s="101"/>
      <c r="G88" s="86"/>
      <c r="H88" s="101"/>
      <c r="I88" s="86"/>
      <c r="J88" s="91">
        <f t="shared" si="3"/>
        <v>0</v>
      </c>
      <c r="K88" s="88"/>
    </row>
    <row r="89" spans="1:11">
      <c r="A89" s="30"/>
      <c r="B89" s="81"/>
      <c r="C89" s="82"/>
      <c r="D89" s="85"/>
      <c r="E89" s="21"/>
      <c r="F89" s="101"/>
      <c r="G89" s="86"/>
      <c r="H89" s="101"/>
      <c r="I89" s="86"/>
      <c r="J89" s="91">
        <f t="shared" si="3"/>
        <v>0</v>
      </c>
      <c r="K89" s="88"/>
    </row>
    <row r="90" spans="1:11">
      <c r="A90" s="30"/>
      <c r="B90" s="81"/>
      <c r="C90" s="82"/>
      <c r="D90" s="85"/>
      <c r="E90" s="21"/>
      <c r="F90" s="101"/>
      <c r="G90" s="86"/>
      <c r="H90" s="101"/>
      <c r="I90" s="86"/>
      <c r="J90" s="91">
        <f t="shared" si="3"/>
        <v>0</v>
      </c>
      <c r="K90" s="88"/>
    </row>
    <row r="91" spans="1:11">
      <c r="A91" s="30"/>
      <c r="B91" s="81"/>
      <c r="C91" s="82"/>
      <c r="D91" s="85"/>
      <c r="E91" s="21"/>
      <c r="F91" s="101"/>
      <c r="G91" s="86"/>
      <c r="H91" s="101"/>
      <c r="I91" s="86"/>
      <c r="J91" s="91">
        <f t="shared" si="3"/>
        <v>0</v>
      </c>
      <c r="K91" s="88"/>
    </row>
    <row r="92" spans="1:11">
      <c r="A92" s="30"/>
      <c r="B92" s="81"/>
      <c r="C92" s="82"/>
      <c r="D92" s="85"/>
      <c r="E92" s="21"/>
      <c r="F92" s="101"/>
      <c r="G92" s="86"/>
      <c r="H92" s="101"/>
      <c r="I92" s="86"/>
      <c r="J92" s="91">
        <f t="shared" si="3"/>
        <v>0</v>
      </c>
      <c r="K92" s="88"/>
    </row>
    <row r="93" spans="1:11">
      <c r="A93" s="30"/>
      <c r="B93" s="81"/>
      <c r="C93" s="82"/>
      <c r="D93" s="85"/>
      <c r="E93" s="21"/>
      <c r="F93" s="101"/>
      <c r="G93" s="86"/>
      <c r="H93" s="101"/>
      <c r="I93" s="86"/>
      <c r="J93" s="91">
        <f t="shared" si="3"/>
        <v>0</v>
      </c>
      <c r="K93" s="88"/>
    </row>
    <row r="94" spans="1:11">
      <c r="A94" s="30"/>
      <c r="B94" s="81"/>
      <c r="C94" s="82"/>
      <c r="D94" s="85"/>
      <c r="E94" s="21"/>
      <c r="F94" s="101"/>
      <c r="G94" s="86"/>
      <c r="H94" s="101"/>
      <c r="I94" s="86"/>
      <c r="J94" s="91">
        <f t="shared" si="3"/>
        <v>0</v>
      </c>
      <c r="K94" s="88"/>
    </row>
    <row r="95" spans="1:11">
      <c r="A95" s="30"/>
      <c r="B95" s="81"/>
      <c r="C95" s="82"/>
      <c r="D95" s="85"/>
      <c r="E95" s="21"/>
      <c r="F95" s="101"/>
      <c r="G95" s="86"/>
      <c r="H95" s="101"/>
      <c r="I95" s="86"/>
      <c r="J95" s="91">
        <f t="shared" si="3"/>
        <v>0</v>
      </c>
      <c r="K95" s="88"/>
    </row>
    <row r="96" spans="1:11">
      <c r="A96" s="30"/>
      <c r="B96" s="81"/>
      <c r="C96" s="82"/>
      <c r="D96" s="85"/>
      <c r="E96" s="21"/>
      <c r="F96" s="101"/>
      <c r="G96" s="86"/>
      <c r="H96" s="101"/>
      <c r="I96" s="86"/>
      <c r="J96" s="91">
        <f t="shared" si="3"/>
        <v>0</v>
      </c>
      <c r="K96" s="88"/>
    </row>
    <row r="97" spans="1:11">
      <c r="A97" s="30"/>
      <c r="B97" s="81"/>
      <c r="C97" s="82"/>
      <c r="D97" s="85"/>
      <c r="E97" s="21"/>
      <c r="F97" s="101"/>
      <c r="G97" s="86"/>
      <c r="H97" s="101"/>
      <c r="I97" s="86"/>
      <c r="J97" s="91">
        <f t="shared" si="3"/>
        <v>0</v>
      </c>
      <c r="K97" s="88"/>
    </row>
    <row r="98" spans="1:11">
      <c r="A98" s="30"/>
      <c r="B98" s="81"/>
      <c r="C98" s="82"/>
      <c r="D98" s="85"/>
      <c r="E98" s="21"/>
      <c r="F98" s="101"/>
      <c r="G98" s="86"/>
      <c r="H98" s="101"/>
      <c r="I98" s="86"/>
      <c r="J98" s="91">
        <f t="shared" si="3"/>
        <v>0</v>
      </c>
      <c r="K98" s="88"/>
    </row>
    <row r="99" spans="1:11">
      <c r="A99" s="30"/>
      <c r="B99" s="81"/>
      <c r="C99" s="82"/>
      <c r="D99" s="85"/>
      <c r="E99" s="21"/>
      <c r="F99" s="101"/>
      <c r="G99" s="86"/>
      <c r="H99" s="101"/>
      <c r="I99" s="86"/>
      <c r="J99" s="91">
        <f t="shared" si="3"/>
        <v>0</v>
      </c>
      <c r="K99" s="88"/>
    </row>
    <row r="100" spans="1:11">
      <c r="A100" s="30"/>
      <c r="B100" s="81"/>
      <c r="C100" s="82"/>
      <c r="D100" s="85"/>
      <c r="E100" s="21"/>
      <c r="F100" s="101"/>
      <c r="G100" s="86"/>
      <c r="H100" s="101"/>
      <c r="I100" s="86"/>
      <c r="J100" s="91">
        <f t="shared" si="3"/>
        <v>0</v>
      </c>
      <c r="K100" s="88"/>
    </row>
    <row r="101" spans="1:11">
      <c r="A101" s="30"/>
      <c r="B101" s="81"/>
      <c r="C101" s="82"/>
      <c r="D101" s="85"/>
      <c r="E101" s="21"/>
      <c r="F101" s="101"/>
      <c r="G101" s="86"/>
      <c r="H101" s="101"/>
      <c r="I101" s="86"/>
      <c r="J101" s="91">
        <f t="shared" si="3"/>
        <v>0</v>
      </c>
      <c r="K101" s="88"/>
    </row>
    <row r="102" spans="1:11">
      <c r="A102" s="30"/>
      <c r="B102" s="81"/>
      <c r="C102" s="82"/>
      <c r="D102" s="85"/>
      <c r="E102" s="21"/>
      <c r="F102" s="101"/>
      <c r="G102" s="86"/>
      <c r="H102" s="101"/>
      <c r="I102" s="86"/>
      <c r="J102" s="91">
        <f t="shared" si="3"/>
        <v>0</v>
      </c>
      <c r="K102" s="88"/>
    </row>
    <row r="103" spans="1:11">
      <c r="A103" s="30"/>
      <c r="B103" s="81"/>
      <c r="C103" s="82"/>
      <c r="D103" s="85"/>
      <c r="E103" s="21"/>
      <c r="F103" s="101"/>
      <c r="G103" s="86"/>
      <c r="H103" s="101"/>
      <c r="I103" s="86"/>
      <c r="J103" s="91">
        <f t="shared" si="3"/>
        <v>0</v>
      </c>
      <c r="K103" s="88"/>
    </row>
    <row r="104" spans="1:11">
      <c r="A104" s="30"/>
      <c r="B104" s="81"/>
      <c r="C104" s="82"/>
      <c r="D104" s="85"/>
      <c r="E104" s="21"/>
      <c r="F104" s="101"/>
      <c r="G104" s="86"/>
      <c r="H104" s="101"/>
      <c r="I104" s="86"/>
      <c r="J104" s="91">
        <f t="shared" si="3"/>
        <v>0</v>
      </c>
      <c r="K104" s="88"/>
    </row>
    <row r="105" spans="1:11">
      <c r="A105" s="30"/>
      <c r="B105" s="81"/>
      <c r="C105" s="82"/>
      <c r="D105" s="85"/>
      <c r="E105" s="21"/>
      <c r="F105" s="101"/>
      <c r="G105" s="86"/>
      <c r="H105" s="101"/>
      <c r="I105" s="86"/>
      <c r="J105" s="91">
        <f t="shared" si="3"/>
        <v>0</v>
      </c>
      <c r="K105" s="88"/>
    </row>
    <row r="106" spans="1:11">
      <c r="A106" s="30"/>
      <c r="B106" s="81"/>
      <c r="C106" s="82"/>
      <c r="D106" s="85"/>
      <c r="E106" s="21"/>
      <c r="F106" s="101"/>
      <c r="G106" s="86"/>
      <c r="H106" s="101"/>
      <c r="I106" s="86"/>
      <c r="J106" s="91">
        <f t="shared" si="3"/>
        <v>0</v>
      </c>
      <c r="K106" s="88"/>
    </row>
    <row r="107" spans="1:11">
      <c r="A107" s="30"/>
      <c r="B107" s="81"/>
      <c r="C107" s="82"/>
      <c r="D107" s="85"/>
      <c r="E107" s="21"/>
      <c r="F107" s="101"/>
      <c r="G107" s="86"/>
      <c r="H107" s="101"/>
      <c r="I107" s="86"/>
      <c r="J107" s="91">
        <f t="shared" si="3"/>
        <v>0</v>
      </c>
      <c r="K107" s="88"/>
    </row>
    <row r="108" spans="1:11">
      <c r="A108" s="30"/>
      <c r="B108" s="81"/>
      <c r="C108" s="82"/>
      <c r="D108" s="85"/>
      <c r="E108" s="21"/>
      <c r="F108" s="101"/>
      <c r="G108" s="86"/>
      <c r="H108" s="101"/>
      <c r="I108" s="86"/>
      <c r="J108" s="91">
        <f t="shared" si="3"/>
        <v>0</v>
      </c>
      <c r="K108" s="88"/>
    </row>
    <row r="109" spans="1:11">
      <c r="A109" s="30"/>
      <c r="B109" s="81"/>
      <c r="C109" s="82"/>
      <c r="D109" s="85"/>
      <c r="E109" s="21"/>
      <c r="F109" s="101"/>
      <c r="G109" s="86"/>
      <c r="H109" s="101"/>
      <c r="I109" s="86"/>
      <c r="J109" s="91">
        <f t="shared" si="3"/>
        <v>0</v>
      </c>
      <c r="K109" s="88"/>
    </row>
    <row r="110" spans="1:11">
      <c r="A110" s="30"/>
      <c r="B110" s="81"/>
      <c r="C110" s="82"/>
      <c r="D110" s="85"/>
      <c r="E110" s="21"/>
      <c r="F110" s="101"/>
      <c r="G110" s="86"/>
      <c r="H110" s="101"/>
      <c r="I110" s="86"/>
      <c r="J110" s="91">
        <f t="shared" si="3"/>
        <v>0</v>
      </c>
      <c r="K110" s="88"/>
    </row>
    <row r="111" spans="1:11">
      <c r="A111" s="30"/>
      <c r="B111" s="81"/>
      <c r="C111" s="82"/>
      <c r="D111" s="85"/>
      <c r="E111" s="21"/>
      <c r="F111" s="101"/>
      <c r="G111" s="86"/>
      <c r="H111" s="101"/>
      <c r="I111" s="86"/>
      <c r="J111" s="91">
        <f t="shared" si="3"/>
        <v>0</v>
      </c>
      <c r="K111" s="88"/>
    </row>
    <row r="112" spans="1:11">
      <c r="A112" s="30"/>
      <c r="B112" s="82"/>
      <c r="C112" s="82"/>
      <c r="D112" s="86"/>
      <c r="E112" s="21"/>
      <c r="F112" s="101"/>
      <c r="G112" s="86"/>
      <c r="H112" s="101"/>
      <c r="I112" s="86"/>
      <c r="J112" s="91">
        <f t="shared" si="3"/>
        <v>0</v>
      </c>
      <c r="K112" s="88"/>
    </row>
    <row r="113" spans="1:11">
      <c r="A113" s="30"/>
      <c r="B113" s="82"/>
      <c r="C113" s="82"/>
      <c r="D113" s="85"/>
      <c r="E113" s="21"/>
      <c r="F113" s="101"/>
      <c r="G113" s="86"/>
      <c r="H113" s="101"/>
      <c r="I113" s="86"/>
      <c r="J113" s="91">
        <f t="shared" si="3"/>
        <v>0</v>
      </c>
      <c r="K113" s="88"/>
    </row>
    <row r="114" spans="1:11">
      <c r="A114" s="30"/>
      <c r="B114" s="82"/>
      <c r="C114" s="82"/>
      <c r="D114" s="85"/>
      <c r="E114" s="21"/>
      <c r="F114" s="101"/>
      <c r="G114" s="86"/>
      <c r="H114" s="101"/>
      <c r="I114" s="86"/>
      <c r="J114" s="91">
        <f t="shared" si="3"/>
        <v>0</v>
      </c>
      <c r="K114" s="88"/>
    </row>
    <row r="115" spans="1:11">
      <c r="A115" s="30"/>
      <c r="B115" s="82"/>
      <c r="C115" s="82"/>
      <c r="D115" s="86"/>
      <c r="E115" s="21"/>
      <c r="F115" s="101"/>
      <c r="G115" s="86"/>
      <c r="H115" s="101"/>
      <c r="I115" s="86"/>
      <c r="J115" s="91">
        <f t="shared" si="3"/>
        <v>0</v>
      </c>
      <c r="K115" s="88"/>
    </row>
    <row r="116" spans="1:11">
      <c r="A116" s="30"/>
      <c r="B116" s="82"/>
      <c r="C116" s="82"/>
      <c r="D116" s="85"/>
      <c r="E116" s="21"/>
      <c r="F116" s="101"/>
      <c r="G116" s="86"/>
      <c r="H116" s="101"/>
      <c r="I116" s="86"/>
      <c r="J116" s="91">
        <f t="shared" si="3"/>
        <v>0</v>
      </c>
      <c r="K116" s="89"/>
    </row>
    <row r="117" spans="1:11">
      <c r="A117" s="30"/>
      <c r="B117" s="82"/>
      <c r="C117" s="82"/>
      <c r="D117" s="85"/>
      <c r="E117" s="21"/>
      <c r="F117" s="101"/>
      <c r="G117" s="86"/>
      <c r="H117" s="101"/>
      <c r="I117" s="86"/>
      <c r="J117" s="91">
        <f t="shared" si="3"/>
        <v>0</v>
      </c>
      <c r="K117" s="88"/>
    </row>
    <row r="118" spans="1:11">
      <c r="A118" s="30"/>
      <c r="B118" s="82"/>
      <c r="C118" s="82"/>
      <c r="D118" s="85"/>
      <c r="E118" s="21"/>
      <c r="F118" s="101"/>
      <c r="G118" s="86"/>
      <c r="H118" s="101"/>
      <c r="I118" s="86"/>
      <c r="J118" s="91">
        <f t="shared" si="3"/>
        <v>0</v>
      </c>
      <c r="K118" s="89"/>
    </row>
    <row r="119" spans="1:11">
      <c r="A119" s="30"/>
      <c r="B119" s="82"/>
      <c r="C119" s="82"/>
      <c r="D119" s="85"/>
      <c r="E119" s="21"/>
      <c r="F119" s="101"/>
      <c r="G119" s="86"/>
      <c r="H119" s="101"/>
      <c r="I119" s="86"/>
      <c r="J119" s="91">
        <f t="shared" si="3"/>
        <v>0</v>
      </c>
      <c r="K119" s="89"/>
    </row>
    <row r="120" spans="1:11">
      <c r="A120" s="30"/>
      <c r="B120" s="82"/>
      <c r="C120" s="82"/>
      <c r="D120" s="85"/>
      <c r="E120" s="21"/>
      <c r="F120" s="101"/>
      <c r="G120" s="86"/>
      <c r="H120" s="101"/>
      <c r="I120" s="86"/>
      <c r="J120" s="91">
        <f t="shared" si="3"/>
        <v>0</v>
      </c>
      <c r="K120" s="89"/>
    </row>
    <row r="121" spans="1:11">
      <c r="A121" s="30"/>
      <c r="B121" s="82"/>
      <c r="C121" s="82"/>
      <c r="D121" s="85"/>
      <c r="E121" s="21"/>
      <c r="F121" s="101"/>
      <c r="G121" s="86"/>
      <c r="H121" s="101"/>
      <c r="I121" s="86"/>
      <c r="J121" s="91">
        <f t="shared" si="3"/>
        <v>0</v>
      </c>
      <c r="K121" s="89"/>
    </row>
    <row r="122" spans="1:11">
      <c r="A122" s="30"/>
      <c r="B122" s="81"/>
      <c r="C122" s="82"/>
      <c r="D122" s="86"/>
      <c r="E122" s="21"/>
      <c r="F122" s="101"/>
      <c r="G122" s="86"/>
      <c r="H122" s="101"/>
      <c r="I122" s="86"/>
      <c r="J122" s="91">
        <f t="shared" si="3"/>
        <v>0</v>
      </c>
      <c r="K122" s="88"/>
    </row>
    <row r="123" spans="1:11">
      <c r="A123" s="30"/>
      <c r="B123" s="81"/>
      <c r="C123" s="82"/>
      <c r="D123" s="86"/>
      <c r="E123" s="21"/>
      <c r="F123" s="101"/>
      <c r="G123" s="86"/>
      <c r="H123" s="101"/>
      <c r="I123" s="86"/>
      <c r="J123" s="91">
        <f t="shared" si="3"/>
        <v>0</v>
      </c>
      <c r="K123" s="88"/>
    </row>
    <row r="124" spans="1:11">
      <c r="A124" s="30"/>
      <c r="B124" s="82"/>
      <c r="C124" s="82"/>
      <c r="D124" s="86"/>
      <c r="E124" s="21"/>
      <c r="F124" s="101"/>
      <c r="G124" s="86"/>
      <c r="H124" s="101"/>
      <c r="I124" s="86"/>
      <c r="J124" s="91">
        <f t="shared" si="3"/>
        <v>0</v>
      </c>
      <c r="K124" s="88"/>
    </row>
    <row r="125" spans="1:11">
      <c r="A125" s="30"/>
      <c r="B125" s="82"/>
      <c r="C125" s="82"/>
      <c r="D125" s="85"/>
      <c r="E125" s="21"/>
      <c r="F125" s="101"/>
      <c r="G125" s="86"/>
      <c r="H125" s="101"/>
      <c r="I125" s="86"/>
      <c r="J125" s="91">
        <f t="shared" si="3"/>
        <v>0</v>
      </c>
      <c r="K125" s="88"/>
    </row>
    <row r="126" spans="1:11">
      <c r="A126" s="30"/>
      <c r="B126" s="82"/>
      <c r="C126" s="82"/>
      <c r="D126" s="85"/>
      <c r="E126" s="21"/>
      <c r="F126" s="101"/>
      <c r="G126" s="86"/>
      <c r="H126" s="101"/>
      <c r="I126" s="86"/>
      <c r="J126" s="91">
        <f t="shared" si="3"/>
        <v>0</v>
      </c>
      <c r="K126" s="88"/>
    </row>
    <row r="127" spans="1:11">
      <c r="A127" s="30"/>
      <c r="B127" s="82"/>
      <c r="C127" s="82"/>
      <c r="D127" s="86"/>
      <c r="E127" s="21"/>
      <c r="F127" s="101"/>
      <c r="G127" s="86"/>
      <c r="H127" s="101"/>
      <c r="I127" s="86"/>
      <c r="J127" s="91">
        <f t="shared" si="3"/>
        <v>0</v>
      </c>
      <c r="K127" s="88"/>
    </row>
    <row r="128" spans="1:11">
      <c r="A128" s="30"/>
      <c r="B128" s="82"/>
      <c r="C128" s="82"/>
      <c r="D128" s="85"/>
      <c r="E128" s="21"/>
      <c r="F128" s="101"/>
      <c r="G128" s="86"/>
      <c r="H128" s="101"/>
      <c r="I128" s="86"/>
      <c r="J128" s="91">
        <f t="shared" si="3"/>
        <v>0</v>
      </c>
      <c r="K128" s="88"/>
    </row>
    <row r="129" spans="1:11">
      <c r="A129" s="30"/>
      <c r="B129" s="82"/>
      <c r="C129" s="82"/>
      <c r="D129" s="85"/>
      <c r="E129" s="21"/>
      <c r="F129" s="101"/>
      <c r="G129" s="86"/>
      <c r="H129" s="101"/>
      <c r="I129" s="86"/>
      <c r="J129" s="91">
        <f t="shared" si="3"/>
        <v>0</v>
      </c>
      <c r="K129" s="89"/>
    </row>
    <row r="130" spans="1:11">
      <c r="A130" s="30"/>
      <c r="B130" s="82"/>
      <c r="C130" s="82"/>
      <c r="D130" s="85"/>
      <c r="E130" s="21"/>
      <c r="F130" s="101"/>
      <c r="G130" s="86"/>
      <c r="H130" s="101"/>
      <c r="I130" s="86"/>
      <c r="J130" s="91">
        <f t="shared" si="3"/>
        <v>0</v>
      </c>
      <c r="K130" s="88"/>
    </row>
    <row r="131" spans="1:11">
      <c r="A131" s="30"/>
      <c r="B131" s="82"/>
      <c r="C131" s="82"/>
      <c r="D131" s="85"/>
      <c r="E131" s="21"/>
      <c r="F131" s="101"/>
      <c r="G131" s="86"/>
      <c r="H131" s="101"/>
      <c r="I131" s="86"/>
      <c r="J131" s="91">
        <f t="shared" si="3"/>
        <v>0</v>
      </c>
      <c r="K131" s="89"/>
    </row>
    <row r="132" spans="1:11">
      <c r="A132" s="30"/>
      <c r="B132" s="82"/>
      <c r="C132" s="82"/>
      <c r="D132" s="85"/>
      <c r="E132" s="21"/>
      <c r="F132" s="101"/>
      <c r="G132" s="86"/>
      <c r="H132" s="101"/>
      <c r="I132" s="86"/>
      <c r="J132" s="91">
        <f t="shared" si="3"/>
        <v>0</v>
      </c>
      <c r="K132" s="89"/>
    </row>
    <row r="133" spans="1:11">
      <c r="A133" s="30"/>
      <c r="B133" s="82"/>
      <c r="C133" s="82"/>
      <c r="D133" s="85"/>
      <c r="E133" s="21"/>
      <c r="F133" s="101"/>
      <c r="G133" s="86"/>
      <c r="H133" s="101"/>
      <c r="I133" s="86"/>
      <c r="J133" s="91">
        <f t="shared" si="3"/>
        <v>0</v>
      </c>
      <c r="K133" s="89"/>
    </row>
    <row r="134" spans="1:11">
      <c r="A134" s="30"/>
      <c r="B134" s="82"/>
      <c r="C134" s="82"/>
      <c r="D134" s="85"/>
      <c r="E134" s="21"/>
      <c r="F134" s="101"/>
      <c r="G134" s="86"/>
      <c r="H134" s="101"/>
      <c r="I134" s="86"/>
      <c r="J134" s="91">
        <f t="shared" si="3"/>
        <v>0</v>
      </c>
      <c r="K134" s="89"/>
    </row>
    <row r="135" spans="1:11">
      <c r="A135" s="30"/>
      <c r="B135" s="82"/>
      <c r="C135" s="82"/>
      <c r="D135" s="85"/>
      <c r="E135" s="21"/>
      <c r="F135" s="101"/>
      <c r="G135" s="86"/>
      <c r="H135" s="101"/>
      <c r="I135" s="86"/>
      <c r="J135" s="91">
        <f t="shared" si="3"/>
        <v>0</v>
      </c>
      <c r="K135" s="89"/>
    </row>
    <row r="136" spans="1:11">
      <c r="A136" s="30"/>
      <c r="B136" s="82"/>
      <c r="C136" s="82"/>
      <c r="D136" s="85"/>
      <c r="E136" s="21"/>
      <c r="F136" s="101"/>
      <c r="G136" s="86"/>
      <c r="H136" s="101"/>
      <c r="I136" s="86"/>
      <c r="J136" s="91">
        <f t="shared" si="3"/>
        <v>0</v>
      </c>
      <c r="K136" s="89"/>
    </row>
    <row r="137" spans="1:11">
      <c r="A137" s="30"/>
      <c r="B137" s="82"/>
      <c r="C137" s="82"/>
      <c r="D137" s="85"/>
      <c r="E137" s="21"/>
      <c r="F137" s="101"/>
      <c r="G137" s="86"/>
      <c r="H137" s="101"/>
      <c r="I137" s="86"/>
      <c r="J137" s="91">
        <f t="shared" si="3"/>
        <v>0</v>
      </c>
      <c r="K137" s="89"/>
    </row>
    <row r="138" spans="1:11">
      <c r="A138" s="30"/>
      <c r="B138" s="82"/>
      <c r="C138" s="82"/>
      <c r="D138" s="85"/>
      <c r="E138" s="21"/>
      <c r="F138" s="101"/>
      <c r="G138" s="86"/>
      <c r="H138" s="101"/>
      <c r="I138" s="86"/>
      <c r="J138" s="91">
        <f t="shared" si="3"/>
        <v>0</v>
      </c>
      <c r="K138" s="89"/>
    </row>
    <row r="139" spans="1:11">
      <c r="A139" s="30"/>
      <c r="B139" s="82"/>
      <c r="C139" s="82"/>
      <c r="D139" s="85"/>
      <c r="E139" s="21"/>
      <c r="F139" s="101"/>
      <c r="G139" s="86"/>
      <c r="H139" s="101"/>
      <c r="I139" s="86"/>
      <c r="J139" s="91">
        <f t="shared" si="3"/>
        <v>0</v>
      </c>
      <c r="K139" s="89"/>
    </row>
    <row r="140" spans="1:11">
      <c r="A140" s="30"/>
      <c r="B140" s="82"/>
      <c r="C140" s="82"/>
      <c r="D140" s="85"/>
      <c r="E140" s="21"/>
      <c r="F140" s="101"/>
      <c r="G140" s="86"/>
      <c r="H140" s="101"/>
      <c r="I140" s="86"/>
      <c r="J140" s="91">
        <f t="shared" si="3"/>
        <v>0</v>
      </c>
      <c r="K140" s="89"/>
    </row>
    <row r="141" spans="1:11">
      <c r="A141" s="30"/>
      <c r="B141" s="82"/>
      <c r="C141" s="82"/>
      <c r="D141" s="85"/>
      <c r="E141" s="21"/>
      <c r="F141" s="101"/>
      <c r="G141" s="86"/>
      <c r="H141" s="101"/>
      <c r="I141" s="86"/>
      <c r="J141" s="91">
        <f t="shared" si="3"/>
        <v>0</v>
      </c>
      <c r="K141" s="89"/>
    </row>
    <row r="142" spans="1:11">
      <c r="A142" s="30"/>
      <c r="B142" s="82"/>
      <c r="C142" s="82"/>
      <c r="D142" s="85"/>
      <c r="E142" s="21"/>
      <c r="F142" s="101"/>
      <c r="G142" s="86"/>
      <c r="H142" s="101"/>
      <c r="I142" s="86"/>
      <c r="J142" s="91">
        <f t="shared" si="3"/>
        <v>0</v>
      </c>
      <c r="K142" s="89"/>
    </row>
    <row r="143" spans="1:11">
      <c r="A143" s="30"/>
      <c r="B143" s="82"/>
      <c r="C143" s="82"/>
      <c r="D143" s="85"/>
      <c r="E143" s="21"/>
      <c r="F143" s="101"/>
      <c r="G143" s="86"/>
      <c r="H143" s="101"/>
      <c r="I143" s="86"/>
      <c r="J143" s="91">
        <f t="shared" si="3"/>
        <v>0</v>
      </c>
      <c r="K143" s="89"/>
    </row>
    <row r="144" spans="1:11">
      <c r="A144" s="30"/>
      <c r="B144" s="82"/>
      <c r="C144" s="82"/>
      <c r="D144" s="85"/>
      <c r="E144" s="21"/>
      <c r="F144" s="101"/>
      <c r="G144" s="86"/>
      <c r="H144" s="101"/>
      <c r="I144" s="86"/>
      <c r="J144" s="91">
        <f t="shared" ref="J144:J200" si="4">ROUND(E144*IF(F144="",1,F144)*IF(H144="",1,H144),0)</f>
        <v>0</v>
      </c>
      <c r="K144" s="89"/>
    </row>
    <row r="145" spans="1:11">
      <c r="A145" s="30"/>
      <c r="B145" s="82"/>
      <c r="C145" s="82"/>
      <c r="D145" s="85"/>
      <c r="E145" s="21"/>
      <c r="F145" s="101"/>
      <c r="G145" s="86"/>
      <c r="H145" s="101"/>
      <c r="I145" s="86"/>
      <c r="J145" s="91">
        <f t="shared" si="4"/>
        <v>0</v>
      </c>
      <c r="K145" s="89"/>
    </row>
    <row r="146" spans="1:11">
      <c r="A146" s="30"/>
      <c r="B146" s="82"/>
      <c r="C146" s="82"/>
      <c r="D146" s="85"/>
      <c r="E146" s="21"/>
      <c r="F146" s="101"/>
      <c r="G146" s="86"/>
      <c r="H146" s="101"/>
      <c r="I146" s="86"/>
      <c r="J146" s="91">
        <f t="shared" si="4"/>
        <v>0</v>
      </c>
      <c r="K146" s="89"/>
    </row>
    <row r="147" spans="1:11">
      <c r="A147" s="30"/>
      <c r="B147" s="82"/>
      <c r="C147" s="82"/>
      <c r="D147" s="85"/>
      <c r="E147" s="21"/>
      <c r="F147" s="101"/>
      <c r="G147" s="86"/>
      <c r="H147" s="101"/>
      <c r="I147" s="86"/>
      <c r="J147" s="91">
        <f t="shared" si="4"/>
        <v>0</v>
      </c>
      <c r="K147" s="89"/>
    </row>
    <row r="148" spans="1:11">
      <c r="A148" s="30"/>
      <c r="B148" s="82"/>
      <c r="C148" s="82"/>
      <c r="D148" s="85"/>
      <c r="E148" s="21"/>
      <c r="F148" s="101"/>
      <c r="G148" s="86"/>
      <c r="H148" s="101"/>
      <c r="I148" s="86"/>
      <c r="J148" s="91">
        <f t="shared" si="4"/>
        <v>0</v>
      </c>
      <c r="K148" s="89"/>
    </row>
    <row r="149" spans="1:11">
      <c r="A149" s="30"/>
      <c r="B149" s="82"/>
      <c r="C149" s="82"/>
      <c r="D149" s="85"/>
      <c r="E149" s="21"/>
      <c r="F149" s="101"/>
      <c r="G149" s="86"/>
      <c r="H149" s="101"/>
      <c r="I149" s="86"/>
      <c r="J149" s="91">
        <f t="shared" si="4"/>
        <v>0</v>
      </c>
      <c r="K149" s="89"/>
    </row>
    <row r="150" spans="1:11">
      <c r="A150" s="30"/>
      <c r="B150" s="82"/>
      <c r="C150" s="82"/>
      <c r="D150" s="85"/>
      <c r="E150" s="21"/>
      <c r="F150" s="101"/>
      <c r="G150" s="86"/>
      <c r="H150" s="101"/>
      <c r="I150" s="86"/>
      <c r="J150" s="91">
        <f t="shared" si="4"/>
        <v>0</v>
      </c>
      <c r="K150" s="89"/>
    </row>
    <row r="151" spans="1:11">
      <c r="A151" s="30"/>
      <c r="B151" s="82"/>
      <c r="C151" s="82"/>
      <c r="D151" s="85"/>
      <c r="E151" s="21"/>
      <c r="F151" s="101"/>
      <c r="G151" s="86"/>
      <c r="H151" s="101"/>
      <c r="I151" s="86"/>
      <c r="J151" s="91">
        <f t="shared" si="4"/>
        <v>0</v>
      </c>
      <c r="K151" s="89"/>
    </row>
    <row r="152" spans="1:11">
      <c r="A152" s="30"/>
      <c r="B152" s="82"/>
      <c r="C152" s="82"/>
      <c r="D152" s="85"/>
      <c r="E152" s="21"/>
      <c r="F152" s="101"/>
      <c r="G152" s="86"/>
      <c r="H152" s="101"/>
      <c r="I152" s="86"/>
      <c r="J152" s="91">
        <f t="shared" si="4"/>
        <v>0</v>
      </c>
      <c r="K152" s="89"/>
    </row>
    <row r="153" spans="1:11">
      <c r="A153" s="30"/>
      <c r="B153" s="82"/>
      <c r="C153" s="82"/>
      <c r="D153" s="85"/>
      <c r="E153" s="21"/>
      <c r="F153" s="101"/>
      <c r="G153" s="86"/>
      <c r="H153" s="101"/>
      <c r="I153" s="86"/>
      <c r="J153" s="91">
        <f t="shared" si="4"/>
        <v>0</v>
      </c>
      <c r="K153" s="89"/>
    </row>
    <row r="154" spans="1:11">
      <c r="A154" s="30"/>
      <c r="B154" s="82"/>
      <c r="C154" s="82"/>
      <c r="D154" s="85"/>
      <c r="E154" s="21"/>
      <c r="F154" s="101"/>
      <c r="G154" s="86"/>
      <c r="H154" s="101"/>
      <c r="I154" s="86"/>
      <c r="J154" s="91">
        <f t="shared" si="4"/>
        <v>0</v>
      </c>
      <c r="K154" s="89"/>
    </row>
    <row r="155" spans="1:11">
      <c r="A155" s="30"/>
      <c r="B155" s="82"/>
      <c r="C155" s="82"/>
      <c r="D155" s="85"/>
      <c r="E155" s="21"/>
      <c r="F155" s="101"/>
      <c r="G155" s="86"/>
      <c r="H155" s="101"/>
      <c r="I155" s="86"/>
      <c r="J155" s="91">
        <f t="shared" si="4"/>
        <v>0</v>
      </c>
      <c r="K155" s="89"/>
    </row>
    <row r="156" spans="1:11">
      <c r="A156" s="30"/>
      <c r="B156" s="82"/>
      <c r="C156" s="82"/>
      <c r="D156" s="85"/>
      <c r="E156" s="21"/>
      <c r="F156" s="101"/>
      <c r="G156" s="86"/>
      <c r="H156" s="101"/>
      <c r="I156" s="86"/>
      <c r="J156" s="91">
        <f t="shared" si="4"/>
        <v>0</v>
      </c>
      <c r="K156" s="89"/>
    </row>
    <row r="157" spans="1:11">
      <c r="A157" s="30"/>
      <c r="B157" s="82"/>
      <c r="C157" s="82"/>
      <c r="D157" s="85"/>
      <c r="E157" s="21"/>
      <c r="F157" s="101"/>
      <c r="G157" s="86"/>
      <c r="H157" s="101"/>
      <c r="I157" s="86"/>
      <c r="J157" s="91">
        <f t="shared" si="4"/>
        <v>0</v>
      </c>
      <c r="K157" s="89"/>
    </row>
    <row r="158" spans="1:11">
      <c r="A158" s="30"/>
      <c r="B158" s="82"/>
      <c r="C158" s="82"/>
      <c r="D158" s="85"/>
      <c r="E158" s="21"/>
      <c r="F158" s="101"/>
      <c r="G158" s="86"/>
      <c r="H158" s="101"/>
      <c r="I158" s="86"/>
      <c r="J158" s="91">
        <f t="shared" si="4"/>
        <v>0</v>
      </c>
      <c r="K158" s="89"/>
    </row>
    <row r="159" spans="1:11">
      <c r="A159" s="30"/>
      <c r="B159" s="82"/>
      <c r="C159" s="82"/>
      <c r="D159" s="85"/>
      <c r="E159" s="21"/>
      <c r="F159" s="101"/>
      <c r="G159" s="86"/>
      <c r="H159" s="101"/>
      <c r="I159" s="86"/>
      <c r="J159" s="91">
        <f t="shared" si="4"/>
        <v>0</v>
      </c>
      <c r="K159" s="89"/>
    </row>
    <row r="160" spans="1:11">
      <c r="A160" s="30"/>
      <c r="B160" s="82"/>
      <c r="C160" s="82"/>
      <c r="D160" s="85"/>
      <c r="E160" s="21"/>
      <c r="F160" s="101"/>
      <c r="G160" s="86"/>
      <c r="H160" s="101"/>
      <c r="I160" s="86"/>
      <c r="J160" s="91">
        <f t="shared" si="4"/>
        <v>0</v>
      </c>
      <c r="K160" s="89"/>
    </row>
    <row r="161" spans="1:11">
      <c r="A161" s="30"/>
      <c r="B161" s="82"/>
      <c r="C161" s="82"/>
      <c r="D161" s="85"/>
      <c r="E161" s="21"/>
      <c r="F161" s="101"/>
      <c r="G161" s="86"/>
      <c r="H161" s="101"/>
      <c r="I161" s="86"/>
      <c r="J161" s="91">
        <f t="shared" si="4"/>
        <v>0</v>
      </c>
      <c r="K161" s="89"/>
    </row>
    <row r="162" spans="1:11">
      <c r="A162" s="30"/>
      <c r="B162" s="82"/>
      <c r="C162" s="82"/>
      <c r="D162" s="85"/>
      <c r="E162" s="21"/>
      <c r="F162" s="101"/>
      <c r="G162" s="86"/>
      <c r="H162" s="101"/>
      <c r="I162" s="86"/>
      <c r="J162" s="91">
        <f t="shared" si="4"/>
        <v>0</v>
      </c>
      <c r="K162" s="89"/>
    </row>
    <row r="163" spans="1:11">
      <c r="A163" s="30"/>
      <c r="B163" s="82"/>
      <c r="C163" s="82"/>
      <c r="D163" s="85"/>
      <c r="E163" s="21"/>
      <c r="F163" s="101"/>
      <c r="G163" s="86"/>
      <c r="H163" s="101"/>
      <c r="I163" s="86"/>
      <c r="J163" s="91">
        <f t="shared" si="4"/>
        <v>0</v>
      </c>
      <c r="K163" s="89"/>
    </row>
    <row r="164" spans="1:11">
      <c r="A164" s="30"/>
      <c r="B164" s="82"/>
      <c r="C164" s="82"/>
      <c r="D164" s="85"/>
      <c r="E164" s="21"/>
      <c r="F164" s="101"/>
      <c r="G164" s="86"/>
      <c r="H164" s="101"/>
      <c r="I164" s="86"/>
      <c r="J164" s="91">
        <f t="shared" si="4"/>
        <v>0</v>
      </c>
      <c r="K164" s="89"/>
    </row>
    <row r="165" spans="1:11">
      <c r="A165" s="30"/>
      <c r="B165" s="82"/>
      <c r="C165" s="82"/>
      <c r="D165" s="85"/>
      <c r="E165" s="21"/>
      <c r="F165" s="101"/>
      <c r="G165" s="86"/>
      <c r="H165" s="101"/>
      <c r="I165" s="86"/>
      <c r="J165" s="91">
        <f t="shared" si="4"/>
        <v>0</v>
      </c>
      <c r="K165" s="89"/>
    </row>
    <row r="166" spans="1:11">
      <c r="A166" s="30"/>
      <c r="B166" s="82"/>
      <c r="C166" s="82"/>
      <c r="D166" s="85"/>
      <c r="E166" s="21"/>
      <c r="F166" s="101"/>
      <c r="G166" s="86"/>
      <c r="H166" s="101"/>
      <c r="I166" s="86"/>
      <c r="J166" s="91">
        <f t="shared" si="4"/>
        <v>0</v>
      </c>
      <c r="K166" s="89"/>
    </row>
    <row r="167" spans="1:11">
      <c r="A167" s="30"/>
      <c r="B167" s="82"/>
      <c r="C167" s="82"/>
      <c r="D167" s="85"/>
      <c r="E167" s="21"/>
      <c r="F167" s="101"/>
      <c r="G167" s="86"/>
      <c r="H167" s="101"/>
      <c r="I167" s="86"/>
      <c r="J167" s="91">
        <f t="shared" si="4"/>
        <v>0</v>
      </c>
      <c r="K167" s="89"/>
    </row>
    <row r="168" spans="1:11">
      <c r="A168" s="30"/>
      <c r="B168" s="82"/>
      <c r="C168" s="82"/>
      <c r="D168" s="85"/>
      <c r="E168" s="21"/>
      <c r="F168" s="101"/>
      <c r="G168" s="86"/>
      <c r="H168" s="101"/>
      <c r="I168" s="86"/>
      <c r="J168" s="91">
        <f t="shared" si="4"/>
        <v>0</v>
      </c>
      <c r="K168" s="89"/>
    </row>
    <row r="169" spans="1:11">
      <c r="A169" s="30"/>
      <c r="B169" s="82"/>
      <c r="C169" s="82"/>
      <c r="D169" s="85"/>
      <c r="E169" s="21"/>
      <c r="F169" s="101"/>
      <c r="G169" s="86"/>
      <c r="H169" s="101"/>
      <c r="I169" s="86"/>
      <c r="J169" s="91">
        <f t="shared" si="4"/>
        <v>0</v>
      </c>
      <c r="K169" s="89"/>
    </row>
    <row r="170" spans="1:11">
      <c r="A170" s="30"/>
      <c r="B170" s="82"/>
      <c r="C170" s="82"/>
      <c r="D170" s="85"/>
      <c r="E170" s="21"/>
      <c r="F170" s="101"/>
      <c r="G170" s="86"/>
      <c r="H170" s="101"/>
      <c r="I170" s="86"/>
      <c r="J170" s="91">
        <f t="shared" si="4"/>
        <v>0</v>
      </c>
      <c r="K170" s="89"/>
    </row>
    <row r="171" spans="1:11">
      <c r="A171" s="30"/>
      <c r="B171" s="82"/>
      <c r="C171" s="82"/>
      <c r="D171" s="85"/>
      <c r="E171" s="21"/>
      <c r="F171" s="101"/>
      <c r="G171" s="86"/>
      <c r="H171" s="101"/>
      <c r="I171" s="86"/>
      <c r="J171" s="91">
        <f t="shared" si="4"/>
        <v>0</v>
      </c>
      <c r="K171" s="89"/>
    </row>
    <row r="172" spans="1:11">
      <c r="A172" s="30"/>
      <c r="B172" s="82"/>
      <c r="C172" s="82"/>
      <c r="D172" s="85"/>
      <c r="E172" s="21"/>
      <c r="F172" s="101"/>
      <c r="G172" s="86"/>
      <c r="H172" s="101"/>
      <c r="I172" s="86"/>
      <c r="J172" s="91">
        <f t="shared" si="4"/>
        <v>0</v>
      </c>
      <c r="K172" s="89"/>
    </row>
    <row r="173" spans="1:11">
      <c r="A173" s="30"/>
      <c r="B173" s="82"/>
      <c r="C173" s="82"/>
      <c r="D173" s="85"/>
      <c r="E173" s="21"/>
      <c r="F173" s="101"/>
      <c r="G173" s="86"/>
      <c r="H173" s="101"/>
      <c r="I173" s="86"/>
      <c r="J173" s="91">
        <f t="shared" si="4"/>
        <v>0</v>
      </c>
      <c r="K173" s="89"/>
    </row>
    <row r="174" spans="1:11">
      <c r="A174" s="30"/>
      <c r="B174" s="82"/>
      <c r="C174" s="82"/>
      <c r="D174" s="85"/>
      <c r="E174" s="21"/>
      <c r="F174" s="101"/>
      <c r="G174" s="86"/>
      <c r="H174" s="101"/>
      <c r="I174" s="86"/>
      <c r="J174" s="91">
        <f t="shared" si="4"/>
        <v>0</v>
      </c>
      <c r="K174" s="89"/>
    </row>
    <row r="175" spans="1:11">
      <c r="A175" s="30"/>
      <c r="B175" s="82"/>
      <c r="C175" s="82"/>
      <c r="D175" s="85"/>
      <c r="E175" s="21"/>
      <c r="F175" s="101"/>
      <c r="G175" s="86"/>
      <c r="H175" s="101"/>
      <c r="I175" s="86"/>
      <c r="J175" s="91">
        <f t="shared" si="4"/>
        <v>0</v>
      </c>
      <c r="K175" s="89"/>
    </row>
    <row r="176" spans="1:11">
      <c r="A176" s="30"/>
      <c r="B176" s="82"/>
      <c r="C176" s="82"/>
      <c r="D176" s="85"/>
      <c r="E176" s="21"/>
      <c r="F176" s="101"/>
      <c r="G176" s="86"/>
      <c r="H176" s="101"/>
      <c r="I176" s="86"/>
      <c r="J176" s="91">
        <f t="shared" si="4"/>
        <v>0</v>
      </c>
      <c r="K176" s="89"/>
    </row>
    <row r="177" spans="1:11">
      <c r="A177" s="30"/>
      <c r="B177" s="82"/>
      <c r="C177" s="82"/>
      <c r="D177" s="85"/>
      <c r="E177" s="21"/>
      <c r="F177" s="101"/>
      <c r="G177" s="86"/>
      <c r="H177" s="101"/>
      <c r="I177" s="86"/>
      <c r="J177" s="91">
        <f t="shared" si="4"/>
        <v>0</v>
      </c>
      <c r="K177" s="89"/>
    </row>
    <row r="178" spans="1:11">
      <c r="A178" s="30"/>
      <c r="B178" s="82"/>
      <c r="C178" s="82"/>
      <c r="D178" s="85"/>
      <c r="E178" s="21"/>
      <c r="F178" s="101"/>
      <c r="G178" s="86"/>
      <c r="H178" s="101"/>
      <c r="I178" s="86"/>
      <c r="J178" s="91">
        <f t="shared" si="4"/>
        <v>0</v>
      </c>
      <c r="K178" s="89"/>
    </row>
    <row r="179" spans="1:11">
      <c r="A179" s="30"/>
      <c r="B179" s="82"/>
      <c r="C179" s="82"/>
      <c r="D179" s="85"/>
      <c r="E179" s="21"/>
      <c r="F179" s="101"/>
      <c r="G179" s="86"/>
      <c r="H179" s="101"/>
      <c r="I179" s="86"/>
      <c r="J179" s="91">
        <f t="shared" si="4"/>
        <v>0</v>
      </c>
      <c r="K179" s="89"/>
    </row>
    <row r="180" spans="1:11">
      <c r="A180" s="30"/>
      <c r="B180" s="82"/>
      <c r="C180" s="82"/>
      <c r="D180" s="85"/>
      <c r="E180" s="21"/>
      <c r="F180" s="101"/>
      <c r="G180" s="86"/>
      <c r="H180" s="101"/>
      <c r="I180" s="86"/>
      <c r="J180" s="91">
        <f t="shared" si="4"/>
        <v>0</v>
      </c>
      <c r="K180" s="89"/>
    </row>
    <row r="181" spans="1:11">
      <c r="A181" s="30"/>
      <c r="B181" s="82"/>
      <c r="C181" s="82"/>
      <c r="D181" s="85"/>
      <c r="E181" s="21"/>
      <c r="F181" s="101"/>
      <c r="G181" s="86"/>
      <c r="H181" s="101"/>
      <c r="I181" s="86"/>
      <c r="J181" s="91">
        <f t="shared" si="4"/>
        <v>0</v>
      </c>
      <c r="K181" s="89"/>
    </row>
    <row r="182" spans="1:11">
      <c r="A182" s="30"/>
      <c r="B182" s="82"/>
      <c r="C182" s="82"/>
      <c r="D182" s="85"/>
      <c r="E182" s="21"/>
      <c r="F182" s="101"/>
      <c r="G182" s="86"/>
      <c r="H182" s="101"/>
      <c r="I182" s="86"/>
      <c r="J182" s="91">
        <f t="shared" si="4"/>
        <v>0</v>
      </c>
      <c r="K182" s="89"/>
    </row>
    <row r="183" spans="1:11">
      <c r="A183" s="30"/>
      <c r="B183" s="82"/>
      <c r="C183" s="82"/>
      <c r="D183" s="85"/>
      <c r="E183" s="21"/>
      <c r="F183" s="101"/>
      <c r="G183" s="86"/>
      <c r="H183" s="101"/>
      <c r="I183" s="86"/>
      <c r="J183" s="91">
        <f t="shared" si="4"/>
        <v>0</v>
      </c>
      <c r="K183" s="89"/>
    </row>
    <row r="184" spans="1:11">
      <c r="A184" s="30"/>
      <c r="B184" s="82"/>
      <c r="C184" s="82"/>
      <c r="D184" s="85"/>
      <c r="E184" s="21"/>
      <c r="F184" s="101"/>
      <c r="G184" s="86"/>
      <c r="H184" s="101"/>
      <c r="I184" s="86"/>
      <c r="J184" s="91">
        <f t="shared" si="4"/>
        <v>0</v>
      </c>
      <c r="K184" s="89"/>
    </row>
    <row r="185" spans="1:11">
      <c r="A185" s="30"/>
      <c r="B185" s="82"/>
      <c r="C185" s="82"/>
      <c r="D185" s="85"/>
      <c r="E185" s="21"/>
      <c r="F185" s="101"/>
      <c r="G185" s="86"/>
      <c r="H185" s="101"/>
      <c r="I185" s="86"/>
      <c r="J185" s="91">
        <f t="shared" si="4"/>
        <v>0</v>
      </c>
      <c r="K185" s="89"/>
    </row>
    <row r="186" spans="1:11">
      <c r="A186" s="30"/>
      <c r="B186" s="82"/>
      <c r="C186" s="82"/>
      <c r="D186" s="85"/>
      <c r="E186" s="21"/>
      <c r="F186" s="101"/>
      <c r="G186" s="86"/>
      <c r="H186" s="101"/>
      <c r="I186" s="86"/>
      <c r="J186" s="91">
        <f t="shared" si="4"/>
        <v>0</v>
      </c>
      <c r="K186" s="89"/>
    </row>
    <row r="187" spans="1:11">
      <c r="A187" s="30"/>
      <c r="B187" s="82"/>
      <c r="C187" s="82"/>
      <c r="D187" s="85"/>
      <c r="E187" s="21"/>
      <c r="F187" s="101"/>
      <c r="G187" s="86"/>
      <c r="H187" s="101"/>
      <c r="I187" s="86"/>
      <c r="J187" s="91">
        <f t="shared" si="4"/>
        <v>0</v>
      </c>
      <c r="K187" s="89"/>
    </row>
    <row r="188" spans="1:11">
      <c r="A188" s="30"/>
      <c r="B188" s="82"/>
      <c r="C188" s="82"/>
      <c r="D188" s="85"/>
      <c r="E188" s="21"/>
      <c r="F188" s="101"/>
      <c r="G188" s="86"/>
      <c r="H188" s="101"/>
      <c r="I188" s="86"/>
      <c r="J188" s="91">
        <f t="shared" si="4"/>
        <v>0</v>
      </c>
      <c r="K188" s="89"/>
    </row>
    <row r="189" spans="1:11">
      <c r="A189" s="30"/>
      <c r="B189" s="82"/>
      <c r="C189" s="82"/>
      <c r="D189" s="85"/>
      <c r="E189" s="21"/>
      <c r="F189" s="101"/>
      <c r="G189" s="86"/>
      <c r="H189" s="101"/>
      <c r="I189" s="86"/>
      <c r="J189" s="91">
        <f t="shared" si="4"/>
        <v>0</v>
      </c>
      <c r="K189" s="89"/>
    </row>
    <row r="190" spans="1:11">
      <c r="A190" s="30"/>
      <c r="B190" s="82"/>
      <c r="C190" s="82"/>
      <c r="D190" s="85"/>
      <c r="E190" s="21"/>
      <c r="F190" s="101"/>
      <c r="G190" s="86"/>
      <c r="H190" s="101"/>
      <c r="I190" s="86"/>
      <c r="J190" s="91">
        <f t="shared" si="4"/>
        <v>0</v>
      </c>
      <c r="K190" s="89"/>
    </row>
    <row r="191" spans="1:11">
      <c r="A191" s="30"/>
      <c r="B191" s="82"/>
      <c r="C191" s="82"/>
      <c r="D191" s="85"/>
      <c r="E191" s="21"/>
      <c r="F191" s="101"/>
      <c r="G191" s="86"/>
      <c r="H191" s="101"/>
      <c r="I191" s="86"/>
      <c r="J191" s="91">
        <f t="shared" si="4"/>
        <v>0</v>
      </c>
      <c r="K191" s="89"/>
    </row>
    <row r="192" spans="1:11">
      <c r="A192" s="30"/>
      <c r="B192" s="82"/>
      <c r="C192" s="82"/>
      <c r="D192" s="85"/>
      <c r="E192" s="21"/>
      <c r="F192" s="101"/>
      <c r="G192" s="86"/>
      <c r="H192" s="101"/>
      <c r="I192" s="86"/>
      <c r="J192" s="91">
        <f t="shared" si="4"/>
        <v>0</v>
      </c>
      <c r="K192" s="89"/>
    </row>
    <row r="193" spans="1:11">
      <c r="A193" s="30"/>
      <c r="B193" s="82"/>
      <c r="C193" s="82"/>
      <c r="D193" s="85"/>
      <c r="E193" s="21"/>
      <c r="F193" s="101"/>
      <c r="G193" s="86"/>
      <c r="H193" s="101"/>
      <c r="I193" s="86"/>
      <c r="J193" s="91">
        <f t="shared" si="4"/>
        <v>0</v>
      </c>
      <c r="K193" s="89"/>
    </row>
    <row r="194" spans="1:11">
      <c r="A194" s="30"/>
      <c r="B194" s="82"/>
      <c r="C194" s="82"/>
      <c r="D194" s="85"/>
      <c r="E194" s="21"/>
      <c r="F194" s="101"/>
      <c r="G194" s="86"/>
      <c r="H194" s="101"/>
      <c r="I194" s="86"/>
      <c r="J194" s="91">
        <f t="shared" si="4"/>
        <v>0</v>
      </c>
      <c r="K194" s="89"/>
    </row>
    <row r="195" spans="1:11">
      <c r="A195" s="30"/>
      <c r="B195" s="82"/>
      <c r="C195" s="82"/>
      <c r="D195" s="85"/>
      <c r="E195" s="21"/>
      <c r="F195" s="101"/>
      <c r="G195" s="86"/>
      <c r="H195" s="101"/>
      <c r="I195" s="86"/>
      <c r="J195" s="91">
        <f t="shared" si="4"/>
        <v>0</v>
      </c>
      <c r="K195" s="89"/>
    </row>
    <row r="196" spans="1:11">
      <c r="A196" s="30"/>
      <c r="B196" s="82"/>
      <c r="C196" s="82"/>
      <c r="D196" s="85"/>
      <c r="E196" s="21"/>
      <c r="F196" s="101"/>
      <c r="G196" s="86"/>
      <c r="H196" s="101"/>
      <c r="I196" s="86"/>
      <c r="J196" s="91">
        <f t="shared" si="4"/>
        <v>0</v>
      </c>
      <c r="K196" s="89"/>
    </row>
    <row r="197" spans="1:11">
      <c r="A197" s="30"/>
      <c r="B197" s="82"/>
      <c r="C197" s="82"/>
      <c r="D197" s="85"/>
      <c r="E197" s="21"/>
      <c r="F197" s="101"/>
      <c r="G197" s="86"/>
      <c r="H197" s="101"/>
      <c r="I197" s="86"/>
      <c r="J197" s="91">
        <f t="shared" si="4"/>
        <v>0</v>
      </c>
      <c r="K197" s="89"/>
    </row>
    <row r="198" spans="1:11">
      <c r="A198" s="30"/>
      <c r="B198" s="82"/>
      <c r="C198" s="82"/>
      <c r="D198" s="85"/>
      <c r="E198" s="21"/>
      <c r="F198" s="101"/>
      <c r="G198" s="86"/>
      <c r="H198" s="101"/>
      <c r="I198" s="86"/>
      <c r="J198" s="91">
        <f t="shared" si="4"/>
        <v>0</v>
      </c>
      <c r="K198" s="89"/>
    </row>
    <row r="199" spans="1:11">
      <c r="A199" s="30"/>
      <c r="B199" s="82"/>
      <c r="C199" s="82"/>
      <c r="D199" s="85"/>
      <c r="E199" s="21"/>
      <c r="F199" s="101"/>
      <c r="G199" s="86"/>
      <c r="H199" s="101"/>
      <c r="I199" s="86"/>
      <c r="J199" s="91">
        <f t="shared" si="4"/>
        <v>0</v>
      </c>
      <c r="K199" s="89"/>
    </row>
    <row r="200" spans="1:11">
      <c r="A200" s="30"/>
      <c r="B200" s="82"/>
      <c r="C200" s="82"/>
      <c r="D200" s="85"/>
      <c r="E200" s="21"/>
      <c r="F200" s="101"/>
      <c r="G200" s="86"/>
      <c r="H200" s="101"/>
      <c r="I200" s="86"/>
      <c r="J200" s="91">
        <f t="shared" si="4"/>
        <v>0</v>
      </c>
      <c r="K200" s="89"/>
    </row>
  </sheetData>
  <sheetProtection sheet="1" objects="1" insertRows="0" deleteRows="0" autoFilter="0"/>
  <autoFilter ref="A14:K14" xr:uid="{F9826787-8447-4296-B3DF-8AF966BEA980}"/>
  <mergeCells count="12">
    <mergeCell ref="A5:B5"/>
    <mergeCell ref="A8:B8"/>
    <mergeCell ref="A4:B4"/>
    <mergeCell ref="H13:I13"/>
    <mergeCell ref="J13:J14"/>
    <mergeCell ref="K13:K14"/>
    <mergeCell ref="A13:A14"/>
    <mergeCell ref="B13:B14"/>
    <mergeCell ref="C13:C14"/>
    <mergeCell ref="D13:D14"/>
    <mergeCell ref="E13:E14"/>
    <mergeCell ref="F13:G13"/>
  </mergeCells>
  <phoneticPr fontId="2"/>
  <conditionalFormatting sqref="E15:E200 J15:J200">
    <cfRule type="expression" dxfId="1" priority="3">
      <formula>IFERROR(AND(E15&gt;0,E15&lt;&gt;INT(E15)),FALSE)</formula>
    </cfRule>
  </conditionalFormatting>
  <conditionalFormatting sqref="F15:F200 H15:H200">
    <cfRule type="expression" dxfId="0" priority="2">
      <formula>IFERROR(AND(F15&gt;0,(F15*10000)&lt;&gt;INT(F15*10000)),FALSE)</formula>
    </cfRule>
  </conditionalFormatting>
  <dataValidations count="6">
    <dataValidation type="list" allowBlank="1" showErrorMessage="1" sqref="B15:B132" xr:uid="{D5C8C016-6286-4B8F-985A-A5C01543A76D}">
      <formula1>"外部委託費,その他"</formula1>
    </dataValidation>
    <dataValidation type="list" allowBlank="1" showErrorMessage="1" sqref="B133:B1048576" xr:uid="{867B4528-1AEF-4277-BF00-1FE91C5FBAFF}">
      <formula1>$A$6:$A$7</formula1>
    </dataValidation>
    <dataValidation allowBlank="1" showErrorMessage="1" sqref="C15:D1048576 F14:H14 G15:G1048576 I15:XFD1048576" xr:uid="{BBCA7D86-FF7D-4267-A596-EA4A7B6E2A05}"/>
    <dataValidation type="list" allowBlank="1" showErrorMessage="1" sqref="A15:A1048576" xr:uid="{BF7C8B82-748F-4CFE-A6D4-CDC3D7863F12}">
      <formula1>$C$4:$F$4</formula1>
    </dataValidation>
    <dataValidation type="whole" imeMode="disabled" operator="greaterThanOrEqual" allowBlank="1" showErrorMessage="1" sqref="E15:E1048576" xr:uid="{CB3403A8-EC50-4EB1-AD85-AB1FA487EE72}">
      <formula1>0</formula1>
    </dataValidation>
    <dataValidation imeMode="disabled" allowBlank="1" showErrorMessage="1" sqref="H15:H1048576 F15:F1048576" xr:uid="{92C61233-A05F-424B-B19B-F2E67CC50ABF}"/>
  </dataValidations>
  <pageMargins left="0.59055118110236227" right="0.59055118110236227" top="0.74803149606299213" bottom="0.74803149606299213" header="0.31496062992125984" footer="0.31496062992125984"/>
  <pageSetup paperSize="9" scale="60" fitToHeight="0" orientation="landscape" r:id="rId1"/>
  <headerFooter>
    <oddHeader xml:space="preserve">&amp;R&amp;9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D75E88F0904AACFB32D920C147DE" ma:contentTypeVersion="3" ma:contentTypeDescription="Create a new document." ma:contentTypeScope="" ma:versionID="b9f0021f5a5c21e3db318f8c0dc22fc5">
  <xsd:schema xmlns:xsd="http://www.w3.org/2001/XMLSchema" xmlns:xs="http://www.w3.org/2001/XMLSchema" xmlns:p="http://schemas.microsoft.com/office/2006/metadata/properties" xmlns:ns2="1050931e-c7b1-470e-997f-b006223d978f" targetNamespace="http://schemas.microsoft.com/office/2006/metadata/properties" ma:root="true" ma:fieldsID="ac4271d7c762693b0415c676f7d9a139" ns2:_="">
    <xsd:import namespace="1050931e-c7b1-470e-997f-b006223d978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7CDD9-7995-470A-B913-A6C1DD6DAB5F}"/>
</file>

<file path=customXml/itemProps2.xml><?xml version="1.0" encoding="utf-8"?>
<ds:datastoreItem xmlns:ds="http://schemas.openxmlformats.org/officeDocument/2006/customXml" ds:itemID="{862D65E5-6590-4043-8481-01B241BE677A}"/>
</file>

<file path=customXml/itemProps3.xml><?xml version="1.0" encoding="utf-8"?>
<ds:datastoreItem xmlns:ds="http://schemas.openxmlformats.org/officeDocument/2006/customXml" ds:itemID="{0D83DA3C-EEA9-4B9C-9321-CD59793F4D6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JANPIA 山本 丈人</cp:lastModifiedBy>
  <cp:revision>1</cp:revision>
  <dcterms:created xsi:type="dcterms:W3CDTF">2020-05-23T11:02:07Z</dcterms:created>
  <dcterms:modified xsi:type="dcterms:W3CDTF">2023-08-24T07:55:06Z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0x01010056B0D75E88F0904AACFB32D920C147DE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